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7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7" i="1"/>
  <c r="B28" i="1"/>
  <c r="B29" i="1"/>
  <c r="B30" i="1"/>
  <c r="B31" i="1"/>
  <c r="B32" i="1"/>
  <c r="B33" i="1"/>
  <c r="B34" i="1"/>
  <c r="B36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<sst xmlns="http://schemas.openxmlformats.org/spreadsheetml/2006/main" count="605" uniqueCount="532">
  <si>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</si>
  <si>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</si>
  <si>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</si>
  <si>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</si>
  <si>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</si>
  <si>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</si>
  <si>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</si>
  <si>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</si>
  <si>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</si>
  <si>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</si>
  <si>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</si>
  <si>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</si>
  <si>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</si>
  <si>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</si>
  <si>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</si>
  <si>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</si>
  <si>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</si>
  <si>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</si>
  <si>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</si>
  <si>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</si>
  <si>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</si>
  <si>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</si>
  <si>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</si>
  <si>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</si>
  <si>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</si>
  <si>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</si>
  <si>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</si>
  <si>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</si>
  <si>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</si>
  <si>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</si>
  <si>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</si>
  <si>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</si>
  <si>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</si>
  <si>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</si>
  <si>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</si>
  <si>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</si>
  <si>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</si>
  <si>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</si>
  <si>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</si>
  <si>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</si>
  <si>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</si>
  <si>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</si>
  <si>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</si>
  <si>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</si>
  <si>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</si>
  <si>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</si>
  <si>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</si>
  <si>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</si>
  <si>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</si>
  <si>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</si>
  <si>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</si>
  <si>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</si>
  <si>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</si>
  <si>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</si>
  <si>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</si>
  <si>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</si>
  <si>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</si>
  <si>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</si>
  <si>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</si>
  <si>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</si>
  <si>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</si>
  <si>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</si>
  <si>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</si>
  <si>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</si>
  <si>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</si>
  <si>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</si>
  <si>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</si>
  <si>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</si>
  <si>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</si>
  <si>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</si>
  <si>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</si>
  <si>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</si>
  <si>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</si>
  <si>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</si>
  <si>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</si>
  <si>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</si>
  <si>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</si>
  <si>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</si>
  <si>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</si>
  <si>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</si>
  <si>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</si>
  <si>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</si>
  <si>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</si>
  <si>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</si>
  <si>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</si>
  <si>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</si>
  <si>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</si>
  <si>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</si>
  <si>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</si>
  <si>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</si>
  <si>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</si>
  <si>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</si>
  <si>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</si>
  <si>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</si>
  <si>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</si>
  <si>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</si>
  <si>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</si>
  <si>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</si>
  <si>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</si>
  <si>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</si>
  <si>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</si>
  <si>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</si>
  <si>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</si>
  <si>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</si>
  <si>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</si>
  <si>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</si>
  <si>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</si>
  <si>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</si>
  <si>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</si>
  <si>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</si>
  <si>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</si>
  <si>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</si>
  <si>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</si>
  <si>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</si>
  <si>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</si>
  <si>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</si>
  <si>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</si>
  <si>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</si>
  <si>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</si>
  <si>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</si>
  <si>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</si>
  <si>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</si>
  <si>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</si>
  <si>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</si>
  <si>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</si>
  <si>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</si>
  <si>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</si>
  <si>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</si>
  <si>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</si>
  <si>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</si>
  <si>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</si>
  <si>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</si>
  <si>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</si>
  <si>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</si>
  <si>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</si>
  <si>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</si>
  <si>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</si>
  <si>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</si>
  <si>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</si>
  <si>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</si>
  <si>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</si>
  <si>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</si>
  <si>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</si>
  <si>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</si>
  <si>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</si>
  <si>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</si>
  <si>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</si>
  <si>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</si>
  <si>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</si>
  <si>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</si>
  <si>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</si>
  <si>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</si>
  <si>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</si>
  <si>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</si>
  <si>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</si>
  <si>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</si>
  <si>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</si>
  <si>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</si>
  <si>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</si>
  <si>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</si>
  <si>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</si>
  <si>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</si>
  <si>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</si>
  <si>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</si>
  <si>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</si>
  <si>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</si>
  <si>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</si>
  <si>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</si>
  <si>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</si>
  <si>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</si>
  <si>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</si>
  <si>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</si>
  <si>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</si>
  <si>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</si>
  <si>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</si>
  <si>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</si>
  <si>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</si>
  <si>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</si>
  <si>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</si>
  <si>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</si>
  <si>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</si>
  <si>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</si>
  <si>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</si>
  <si>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</si>
  <si>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</si>
  <si>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</si>
  <si>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</si>
  <si>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</si>
  <si>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</si>
  <si>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</si>
  <si>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</si>
  <si>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</si>
  <si>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</si>
  <si>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</si>
  <si>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</si>
  <si>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</si>
  <si>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</si>
  <si>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</si>
  <si>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</si>
  <si>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</si>
  <si>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</si>
  <si>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</si>
  <si>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</si>
  <si>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</si>
  <si>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</si>
  <si>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</si>
  <si>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</si>
  <si>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</si>
  <si>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</si>
  <si>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</si>
  <si>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</si>
  <si>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</si>
  <si>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</si>
  <si>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</si>
  <si>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</si>
  <si>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</si>
  <si>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</si>
  <si>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</si>
  <si>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</si>
  <si>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</si>
  <si>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</si>
  <si>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</si>
  <si>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</si>
  <si>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</si>
  <si>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</si>
  <si>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</si>
  <si>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</si>
  <si>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</si>
  <si>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</si>
  <si>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</si>
  <si>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</si>
  <si>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</si>
  <si>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</si>
  <si>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</si>
  <si>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</si>
  <si>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</si>
  <si>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</si>
  <si>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</si>
  <si>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</si>
  <si>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</si>
  <si>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</si>
  <si>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</si>
  <si>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</si>
  <si>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</si>
  <si>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</si>
  <si>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</si>
  <si>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</si>
  <si>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</si>
  <si>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</si>
  <si>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</si>
  <si>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</si>
  <si>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</si>
  <si>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</si>
  <si>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</si>
  <si>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</si>
  <si>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</si>
  <si>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</si>
  <si>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</si>
  <si>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</si>
  <si>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</si>
  <si>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</si>
  <si>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</si>
  <si>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</si>
  <si>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</si>
  <si>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</si>
  <si>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</si>
  <si>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</si>
  <si>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</si>
  <si>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</si>
  <si>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</si>
  <si>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</si>
  <si>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</si>
  <si>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</si>
  <si>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</si>
  <si>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</si>
  <si>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</si>
  <si>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</si>
  <si>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</si>
  <si>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</si>
  <si>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</si>
  <si>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</si>
  <si>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</si>
  <si>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</si>
  <si>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</si>
  <si>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</si>
  <si>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</si>
  <si>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</si>
  <si>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</si>
  <si>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</si>
  <si>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</si>
  <si>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</si>
  <si>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</si>
  <si>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</si>
  <si>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</si>
  <si>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</si>
  <si>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</si>
  <si>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</si>
  <si>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</si>
  <si>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</si>
  <si>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</si>
  <si>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</si>
  <si>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</si>
  <si>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</si>
  <si>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</si>
  <si>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</si>
  <si>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</si>
  <si>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</si>
  <si>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</si>
  <si>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</si>
  <si>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</si>
  <si>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</si>
  <si>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</si>
  <si>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</si>
  <si>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</si>
  <si>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</si>
  <si>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</si>
  <si>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</si>
  <si>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</si>
  <si>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</si>
  <si>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</si>
  <si>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</si>
  <si>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</si>
  <si>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</si>
  <si>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</si>
  <si>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</si>
  <si>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</si>
  <si>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</si>
  <si>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</si>
  <si>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</si>
  <si>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</si>
  <si>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</si>
  <si>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</si>
  <si>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</si>
  <si>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</si>
  <si>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</si>
  <si>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</si>
  <si>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</si>
  <si>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</si>
  <si>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</si>
  <si>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</si>
  <si>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</si>
  <si>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</si>
  <si>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</si>
  <si>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</si>
  <si>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</si>
  <si>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</si>
  <si>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</si>
  <si>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</si>
  <si>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</si>
  <si>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</si>
  <si>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</si>
  <si>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</si>
  <si>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</si>
  <si>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</si>
  <si>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</si>
  <si>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</si>
  <si>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</si>
  <si>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</si>
  <si>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</si>
  <si>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</si>
  <si>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</si>
  <si>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</si>
  <si>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</si>
  <si>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</si>
  <si>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</si>
  <si>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</si>
  <si>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</si>
  <si>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</si>
  <si>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</si>
  <si>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</si>
  <si>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</si>
  <si>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</si>
  <si>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</si>
  <si>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</si>
  <si>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</si>
  <si>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</si>
  <si>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</si>
  <si>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</si>
  <si>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</si>
  <si>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</si>
  <si>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</si>
  <si>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</si>
  <si>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</si>
  <si>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</si>
  <si>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</si>
  <si>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</si>
  <si>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</si>
  <si>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</si>
  <si>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</si>
  <si>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</si>
  <si>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</si>
  <si>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</si>
  <si>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</si>
  <si>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</si>
  <si>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</si>
  <si>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</si>
  <si>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</si>
  <si>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</si>
  <si>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</si>
  <si>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</si>
  <si>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</si>
  <si>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</si>
  <si>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</si>
  <si>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</si>
  <si>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</si>
  <si>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</si>
  <si>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</si>
  <si>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</si>
  <si>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</si>
  <si>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</si>
  <si>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</si>
  <si>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</si>
  <si>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</si>
  <si>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</si>
  <si>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</si>
  <si>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</si>
  <si>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</si>
  <si>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</si>
  <si>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</si>
  <si>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</si>
  <si>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</si>
  <si>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</si>
  <si>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</si>
  <si>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</si>
  <si>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</si>
  <si>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</si>
  <si>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</si>
  <si>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</si>
  <si>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</si>
  <si>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</si>
  <si>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</si>
  <si>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</si>
  <si>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</si>
  <si>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</si>
  <si>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</si>
  <si>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</si>
  <si>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</si>
  <si>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</si>
  <si>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</si>
  <si>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</si>
  <si>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</si>
  <si>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</si>
  <si>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</si>
  <si>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</si>
  <si>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</si>
  <si>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</si>
  <si>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</si>
  <si>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</si>
  <si>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</si>
  <si>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</si>
  <si>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</si>
  <si>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</si>
  <si>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</si>
  <si>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</si>
  <si>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</si>
  <si>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</si>
  <si>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</si>
  <si>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</si>
  <si>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</si>
  <si>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</si>
  <si>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</si>
  <si>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</si>
  <si>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</si>
  <si>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</si>
  <si>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</si>
  <si>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</si>
  <si>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</si>
  <si>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</si>
  <si>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</si>
  <si>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</si>
  <si>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</si>
  <si>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</si>
  <si>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</si>
  <si>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</si>
  <si>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</si>
  <si>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</si>
  <si>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</si>
  <si>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</si>
  <si>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</si>
  <si>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</si>
  <si>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</si>
  <si>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</si>
  <si>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</si>
  <si>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</si>
  <si>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</si>
  <si>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</si>
  <si>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</si>
  <si>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</si>
  <si>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</si>
  <si>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</si>
  <si>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</si>
  <si>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</si>
  <si>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</si>
  <si>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</si>
  <si>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</si>
  <si>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</si>
  <si>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</si>
  <si>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</si>
  <si>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</si>
  <si>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</si>
  <si>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</si>
  <si>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</si>
  <si>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</si>
  <si>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</si>
  <si>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</si>
  <si>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</si>
  <si>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</si>
  <si>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</si>
  <si>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</si>
  <si>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</si>
  <si>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</si>
  <si>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</si>
  <si>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BC_ИзвещательТепловой_Адресный_Болид_С2000-ИП-03</t>
  </si>
  <si>
    <t>-------</t>
  </si>
  <si>
    <t>https://bolid.ru/id=245</t>
  </si>
  <si>
    <t>Revit 17</t>
  </si>
  <si>
    <t>Версия 1</t>
  </si>
  <si>
    <t>20.11.18</t>
  </si>
  <si>
    <t>шт</t>
  </si>
  <si>
    <t>ЗАО НВП «Болид»</t>
  </si>
  <si>
    <t>АЦДР.425214.002-03</t>
  </si>
  <si>
    <t>С2000-ИП-03</t>
  </si>
  <si>
    <t>Извещатель пожарный тепловой адресно-аналоговый максимально-дифференциальный, питается по двухпроводной линии от «С2000-КДЛ»</t>
  </si>
  <si>
    <t>Извещатель пожарный тепловой максимально-дифференциальный адресно-аналоговый</t>
  </si>
  <si>
    <t>BTK</t>
  </si>
  <si>
    <t>ImageType</t>
  </si>
  <si>
    <t>Цвет материалов семейства  может незначительно отличаться от реального.</t>
  </si>
  <si>
    <t>BC_Высота установки датчика</t>
  </si>
  <si>
    <t>BC_Средняя контролируемая площадь</t>
  </si>
  <si>
    <t>Средняя контролируемая извещателем площадь</t>
  </si>
  <si>
    <t>Высота установки извещателя, мм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</si>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</sst>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1"/>
  <sheetViews>
    <sheetView tabSelected="1" zoomScaleNormal="100" workbookViewId="0">
      <selection activeCell="I1" sqref="I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0" ht="139.5" customHeight="1" x14ac:dyDescent="0.25">
      <c r="A1" s="19" t="s">
        <v>493</v>
      </c>
      <c r="B1" s="19"/>
      <c r="C1" s="19"/>
      <c r="D1" s="11"/>
      <c r="E1" s="11"/>
      <c r="F1" s="11"/>
    </row>
    <row r="2" spans="1:10" ht="35.25" customHeight="1" thickBot="1" x14ac:dyDescent="0.3">
      <c r="A2" s="20" t="s">
        <v>492</v>
      </c>
      <c r="B2" s="20"/>
      <c r="C2" s="20"/>
      <c r="D2" s="12"/>
      <c r="E2" s="12"/>
      <c r="F2" s="12"/>
    </row>
    <row r="3" spans="1:10" s="17" customFormat="1" ht="26.25" customHeight="1" thickBot="1" x14ac:dyDescent="0.3">
      <c r="A3" s="21" t="s">
        <v>512</v>
      </c>
      <c r="B3" s="22"/>
      <c r="C3" s="23"/>
      <c r="D3" s="12"/>
      <c r="E3" s="12"/>
      <c r="F3" s="12"/>
      <c r="G3" s="16"/>
      <c r="I3" s="18"/>
      <c r="J3" s="16"/>
    </row>
    <row r="4" spans="1:10" s="17" customFormat="1" ht="16.5" thickBot="1" x14ac:dyDescent="0.3">
      <c r="A4" s="24" t="s">
        <v>489</v>
      </c>
      <c r="B4" s="25" t="s">
        <v>491</v>
      </c>
      <c r="C4" s="26" t="s">
        <v>490</v>
      </c>
      <c r="D4" s="10"/>
      <c r="E4" s="10"/>
      <c r="F4" s="10"/>
      <c r="G4" s="16"/>
      <c r="I4" s="18"/>
      <c r="J4" s="16"/>
    </row>
    <row r="5" spans="1:10" s="17" customFormat="1" ht="47.25" x14ac:dyDescent="0.25">
      <c r="A5" s="28" t="s">
        <v>461</v>
      </c>
      <c r="B5" s="29" t="str">
        <f>IF(A5="-------",A5,VLOOKUP(A5,Лист2!$A$1:$B$293,2,FALSE))</f>
        <v>Ссылка на документацию по изделию</v>
      </c>
      <c r="C5" s="30" t="s">
        <v>514</v>
      </c>
      <c r="D5" s="13"/>
      <c r="E5" s="13"/>
      <c r="F5" s="13"/>
      <c r="G5" s="16"/>
      <c r="I5" s="18"/>
      <c r="J5" s="16"/>
    </row>
    <row r="6" spans="1:10" s="17" customFormat="1" ht="31.5" x14ac:dyDescent="0.25">
      <c r="A6" s="31" t="s">
        <v>304</v>
      </c>
      <c r="B6" s="27" t="str">
        <f>IF(A6="-------",A6,VLOOKUP(A6,Лист2!$A$1:$B$293,2,FALSE))</f>
        <v>Ссылка на web-страницу изделия</v>
      </c>
      <c r="C6" s="32" t="s">
        <v>514</v>
      </c>
      <c r="D6" s="13"/>
      <c r="E6" s="13"/>
      <c r="F6" s="13"/>
      <c r="G6" s="16"/>
      <c r="I6" s="18"/>
      <c r="J6" s="16"/>
    </row>
    <row r="7" spans="1:10" s="17" customFormat="1" ht="47.25" x14ac:dyDescent="0.25">
      <c r="A7" s="31" t="s">
        <v>161</v>
      </c>
      <c r="B7" s="27" t="str">
        <f>IF(A7="-------",A7,VLOOKUP(A7,Лист2!$A$1:$B$293,2,FALSE))</f>
        <v>Указывается версия Revit, для которой разработно и протестировано семейство.</v>
      </c>
      <c r="C7" s="32" t="s">
        <v>515</v>
      </c>
      <c r="D7" s="13"/>
      <c r="E7" s="13"/>
      <c r="F7" s="13"/>
      <c r="G7" s="16"/>
      <c r="I7" s="18"/>
      <c r="J7" s="16"/>
    </row>
    <row r="8" spans="1:10" s="17" customFormat="1" ht="31.5" x14ac:dyDescent="0.25">
      <c r="A8" s="31" t="s">
        <v>83</v>
      </c>
      <c r="B8" s="27" t="str">
        <f>IF(A8="-------",A8,VLOOKUP(A8,Лист2!$A$1:$B$293,2,FALSE))</f>
        <v>Указывается версия семейства (по правилам именования версий)</v>
      </c>
      <c r="C8" s="32" t="s">
        <v>516</v>
      </c>
      <c r="D8" s="13"/>
      <c r="E8" s="13"/>
      <c r="F8" s="13"/>
      <c r="G8" s="16"/>
      <c r="I8" s="18"/>
      <c r="J8" s="16"/>
    </row>
    <row r="9" spans="1:10" s="17" customFormat="1" ht="31.5" x14ac:dyDescent="0.25">
      <c r="A9" s="31" t="s">
        <v>260</v>
      </c>
      <c r="B9" s="27">
        <f>IF(A9="-------",A9,VLOOKUP(A9,Лист2!$A$1:$B$293,2,FALSE))</f>
        <v>0</v>
      </c>
      <c r="C9" s="32" t="s">
        <v>517</v>
      </c>
      <c r="D9" s="13"/>
      <c r="E9" s="13"/>
      <c r="F9" s="13"/>
      <c r="G9" s="16"/>
      <c r="I9" s="18"/>
      <c r="J9" s="16"/>
    </row>
    <row r="10" spans="1:10" s="17" customFormat="1" ht="31.5" x14ac:dyDescent="0.25">
      <c r="A10" s="31" t="s">
        <v>39</v>
      </c>
      <c r="B10" s="27" t="str">
        <f>IF(A10="-------",A10,VLOOKUP(A10,Лист2!$A$1:$B$293,2,FALSE))</f>
        <v>Единица измерения (кг, м.п., м², м³ и т.д.)</v>
      </c>
      <c r="C10" s="32" t="s">
        <v>518</v>
      </c>
      <c r="D10" s="13"/>
      <c r="E10" s="13"/>
      <c r="F10" s="13"/>
      <c r="G10" s="16"/>
      <c r="I10" s="18"/>
      <c r="J10" s="16"/>
    </row>
    <row r="11" spans="1:10" s="17" customFormat="1" ht="31.5" x14ac:dyDescent="0.25">
      <c r="A11" s="31" t="s">
        <v>253</v>
      </c>
      <c r="B11" s="27" t="str">
        <f>IF(A11="-------",A11,VLOOKUP(A11,Лист2!$A$1:$B$293,2,FALSE))</f>
        <v>Завод изготовитель оборудования</v>
      </c>
      <c r="C11" s="32" t="s">
        <v>519</v>
      </c>
      <c r="D11" s="13"/>
      <c r="E11" s="13"/>
      <c r="F11" s="13"/>
      <c r="G11" s="16"/>
      <c r="I11" s="18"/>
      <c r="J11" s="16"/>
    </row>
    <row r="12" spans="1:10" s="17" customFormat="1" ht="31.5" x14ac:dyDescent="0.25">
      <c r="A12" s="31" t="s">
        <v>408</v>
      </c>
      <c r="B12" s="27" t="str">
        <f>IF(A12="-------",A12,VLOOKUP(A12,Лист2!$A$1:$B$293,2,FALSE))</f>
        <v>Код оборудования, изделия, материала</v>
      </c>
      <c r="C12" s="32" t="s">
        <v>520</v>
      </c>
      <c r="D12" s="13"/>
      <c r="E12" s="13"/>
      <c r="F12" s="13"/>
      <c r="G12" s="16"/>
      <c r="I12" s="18"/>
      <c r="J12" s="16"/>
    </row>
    <row r="13" spans="1:10" s="17" customFormat="1" ht="31.5" x14ac:dyDescent="0.25">
      <c r="A13" s="31" t="s">
        <v>312</v>
      </c>
      <c r="B13" s="27" t="str">
        <f>IF(A13="-------",A13,VLOOKUP(A13,Лист2!$A$1:$B$293,2,FALSE))</f>
        <v>Тип, марка, обозначение документа, опросного листа</v>
      </c>
      <c r="C13" s="32" t="s">
        <v>521</v>
      </c>
      <c r="D13" s="13"/>
      <c r="E13" s="13"/>
      <c r="F13" s="13"/>
      <c r="G13" s="16"/>
      <c r="I13" s="18"/>
      <c r="J13" s="16"/>
    </row>
    <row r="14" spans="1:10" s="17" customFormat="1" ht="15.75" x14ac:dyDescent="0.25">
      <c r="A14" s="31" t="s">
        <v>0</v>
      </c>
      <c r="B14" s="27" t="str">
        <f>IF(A14="-------",A14,VLOOKUP(A14,Лист2!$A$1:$B$293,2,FALSE))</f>
        <v>Масса единицы изделия, кг</v>
      </c>
      <c r="C14" s="32">
        <v>0.2</v>
      </c>
      <c r="D14" s="13"/>
      <c r="E14" s="13"/>
      <c r="F14" s="13"/>
      <c r="G14" s="16"/>
      <c r="I14" s="18"/>
      <c r="J14" s="16"/>
    </row>
    <row r="15" spans="1:10" s="17" customFormat="1" ht="94.5" x14ac:dyDescent="0.25">
      <c r="A15" s="31" t="s">
        <v>410</v>
      </c>
      <c r="B15" s="27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32" t="s">
        <v>522</v>
      </c>
      <c r="D15" s="13"/>
      <c r="E15" s="13"/>
      <c r="F15" s="13"/>
      <c r="G15" s="16"/>
      <c r="I15" s="18"/>
      <c r="J15" s="16"/>
    </row>
    <row r="16" spans="1:10" s="17" customFormat="1" ht="63" x14ac:dyDescent="0.25">
      <c r="A16" s="31" t="s">
        <v>205</v>
      </c>
      <c r="B16" s="27" t="str">
        <f>IF(A16="-------",A16,VLOOKUP(A16,Лист2!$A$1:$B$293,2,FALSE))</f>
        <v>Наименование в краткой форме, для размещения на графических документах</v>
      </c>
      <c r="C16" s="32" t="s">
        <v>523</v>
      </c>
      <c r="D16" s="13"/>
      <c r="E16" s="13"/>
      <c r="F16" s="13"/>
      <c r="G16" s="16"/>
      <c r="I16" s="18"/>
      <c r="J16" s="16"/>
    </row>
    <row r="17" spans="1:10" s="17" customFormat="1" ht="47.25" x14ac:dyDescent="0.25">
      <c r="A17" s="31" t="s">
        <v>308</v>
      </c>
      <c r="B17" s="27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32" t="s">
        <v>524</v>
      </c>
      <c r="D17" s="13"/>
      <c r="E17" s="13"/>
      <c r="F17" s="13"/>
      <c r="G17" s="16"/>
      <c r="I17" s="18"/>
      <c r="J17" s="16"/>
    </row>
    <row r="18" spans="1:10" s="17" customFormat="1" ht="15.75" x14ac:dyDescent="0.25">
      <c r="A18" s="31" t="s">
        <v>207</v>
      </c>
      <c r="B18" s="27">
        <f>IF(A18="-------",A18,VLOOKUP(A18,Лист2!$A$1:$B$293,2,FALSE))</f>
        <v>0</v>
      </c>
      <c r="C18" s="32"/>
      <c r="D18" s="13"/>
      <c r="E18" s="13"/>
      <c r="F18" s="13"/>
      <c r="G18" s="16"/>
      <c r="I18" s="18"/>
      <c r="J18" s="16"/>
    </row>
    <row r="19" spans="1:10" s="17" customFormat="1" ht="15.75" x14ac:dyDescent="0.25">
      <c r="A19" s="31" t="s">
        <v>441</v>
      </c>
      <c r="B19" s="27" t="str">
        <f>IF(A19="-------",A19,VLOOKUP(A19,Лист2!$A$1:$B$293,2,FALSE))</f>
        <v>Габаритный размер (высота элемента)</v>
      </c>
      <c r="C19" s="32">
        <v>100</v>
      </c>
      <c r="D19" s="13"/>
      <c r="E19" s="13"/>
      <c r="F19" s="13"/>
      <c r="G19" s="16"/>
      <c r="I19" s="18"/>
      <c r="J19" s="16"/>
    </row>
    <row r="20" spans="1:10" s="17" customFormat="1" ht="31.5" x14ac:dyDescent="0.25">
      <c r="A20" s="31" t="s">
        <v>335</v>
      </c>
      <c r="B20" s="27" t="str">
        <f>IF(A20="-------",A20,VLOOKUP(A20,Лист2!$A$1:$B$293,2,FALSE))</f>
        <v>Глубина проема, отверстия, приямка</v>
      </c>
      <c r="C20" s="32">
        <v>47</v>
      </c>
      <c r="D20" s="13"/>
      <c r="E20" s="13"/>
      <c r="F20" s="13"/>
      <c r="G20" s="16"/>
      <c r="I20" s="18"/>
      <c r="J20" s="16"/>
    </row>
    <row r="21" spans="1:10" s="17" customFormat="1" ht="31.5" x14ac:dyDescent="0.25">
      <c r="A21" s="33" t="s">
        <v>294</v>
      </c>
      <c r="B21" s="27" t="str">
        <f>IF(A21="-------",A21,VLOOKUP(A21,Лист2!$A$1:$B$293,2,FALSE))</f>
        <v>Габаритный размер (ширина элемента)</v>
      </c>
      <c r="C21" s="32">
        <v>100</v>
      </c>
      <c r="D21" s="13"/>
      <c r="E21" s="13"/>
      <c r="F21" s="13"/>
      <c r="G21" s="16"/>
      <c r="I21" s="18"/>
      <c r="J21" s="16"/>
    </row>
    <row r="22" spans="1:10" s="17" customFormat="1" ht="15.75" x14ac:dyDescent="0.25">
      <c r="A22" s="33" t="s">
        <v>494</v>
      </c>
      <c r="B22" s="27" t="str">
        <f>IF(A22="-------",A22,VLOOKUP(A22,Лист2!$A$1:$B$293,2,FALSE))</f>
        <v>Изображение 3D</v>
      </c>
      <c r="C22" s="32" t="s">
        <v>525</v>
      </c>
      <c r="D22" s="13"/>
      <c r="E22" s="13"/>
      <c r="F22" s="13"/>
      <c r="G22" s="16"/>
      <c r="I22" s="18"/>
      <c r="J22" s="16"/>
    </row>
    <row r="23" spans="1:10" s="17" customFormat="1" ht="15.75" x14ac:dyDescent="0.25">
      <c r="A23" s="33" t="s">
        <v>496</v>
      </c>
      <c r="B23" s="27" t="str">
        <f>IF(A23="-------",A23,VLOOKUP(A23,Лист2!$A$1:$B$293,2,FALSE))</f>
        <v>Изображение УГО</v>
      </c>
      <c r="C23" s="32" t="s">
        <v>525</v>
      </c>
      <c r="D23" s="13"/>
      <c r="E23" s="13"/>
      <c r="F23" s="13"/>
      <c r="G23" s="16"/>
      <c r="I23" s="18"/>
      <c r="J23" s="16"/>
    </row>
    <row r="24" spans="1:10" s="17" customFormat="1" ht="47.25" x14ac:dyDescent="0.25">
      <c r="A24" s="33" t="s">
        <v>179</v>
      </c>
      <c r="B24" s="27" t="str">
        <f>IF(A24="-------",A24,VLOOKUP(A24,Лист2!$A$1:$B$293,2,FALSE))</f>
        <v>Примечание к материалу</v>
      </c>
      <c r="C24" s="32" t="s">
        <v>526</v>
      </c>
      <c r="D24" s="13"/>
      <c r="E24" s="13"/>
      <c r="F24" s="13"/>
      <c r="G24" s="16"/>
      <c r="I24" s="18"/>
      <c r="J24" s="16"/>
    </row>
    <row r="25" spans="1:10" s="17" customFormat="1" ht="15.75" x14ac:dyDescent="0.25">
      <c r="A25" s="33" t="s">
        <v>513</v>
      </c>
      <c r="B25" s="27" t="str">
        <f>IF(A25="-------",A25,VLOOKUP(A25,Лист2!$A$1:$B$293,2,FALSE))</f>
        <v>-------</v>
      </c>
      <c r="C25" s="32" t="s">
        <v>513</v>
      </c>
      <c r="D25" s="18"/>
      <c r="E25" s="18"/>
      <c r="F25" s="18"/>
      <c r="G25" s="16"/>
      <c r="I25" s="18"/>
      <c r="J25" s="16"/>
    </row>
    <row r="26" spans="1:10" s="17" customFormat="1" ht="31.5" x14ac:dyDescent="0.25">
      <c r="A26" s="33" t="s">
        <v>527</v>
      </c>
      <c r="B26" s="27" t="s">
        <v>530</v>
      </c>
      <c r="C26" s="32">
        <v>2700</v>
      </c>
      <c r="D26" s="18"/>
      <c r="E26" s="18"/>
      <c r="F26" s="18"/>
      <c r="G26" s="16"/>
      <c r="I26" s="18"/>
      <c r="J26" s="16"/>
    </row>
    <row r="27" spans="1:10" s="17" customFormat="1" ht="31.5" x14ac:dyDescent="0.25">
      <c r="A27" s="33" t="s">
        <v>274</v>
      </c>
      <c r="B27" s="27" t="str">
        <f>IF(A27="-------",A27,VLOOKUP(A27,Лист2!$A$1:$B$293,2,FALSE))</f>
        <v>Расстояние от центра до верхней границы зоны обслуживания</v>
      </c>
      <c r="C27" s="32">
        <v>200</v>
      </c>
      <c r="D27" s="18"/>
      <c r="E27" s="18"/>
      <c r="F27" s="18"/>
      <c r="G27" s="16"/>
      <c r="I27" s="18"/>
      <c r="J27" s="16"/>
    </row>
    <row r="28" spans="1:10" s="17" customFormat="1" ht="31.5" x14ac:dyDescent="0.25">
      <c r="A28" s="33" t="s">
        <v>339</v>
      </c>
      <c r="B28" s="27" t="str">
        <f>IF(A28="-------",A28,VLOOKUP(A28,Лист2!$A$1:$B$293,2,FALSE))</f>
        <v>Расстояние от центра до левой границы зоны обслуживания</v>
      </c>
      <c r="C28" s="32">
        <v>200</v>
      </c>
      <c r="D28" s="18"/>
      <c r="E28" s="18"/>
      <c r="F28" s="18"/>
      <c r="G28" s="16"/>
      <c r="I28" s="18"/>
      <c r="J28" s="16"/>
    </row>
    <row r="29" spans="1:10" s="17" customFormat="1" ht="31.5" x14ac:dyDescent="0.25">
      <c r="A29" s="33" t="s">
        <v>481</v>
      </c>
      <c r="B29" s="27" t="str">
        <f>IF(A29="-------",A29,VLOOKUP(A29,Лист2!$A$1:$B$293,2,FALSE))</f>
        <v>Расстояние от центра до нижней границы зоны обслуживания</v>
      </c>
      <c r="C29" s="32">
        <v>200</v>
      </c>
      <c r="D29" s="18"/>
      <c r="E29" s="18"/>
      <c r="F29" s="18"/>
      <c r="G29" s="16"/>
      <c r="I29" s="18"/>
      <c r="J29" s="16"/>
    </row>
    <row r="30" spans="1:10" s="17" customFormat="1" ht="31.5" x14ac:dyDescent="0.25">
      <c r="A30" s="33" t="s">
        <v>221</v>
      </c>
      <c r="B30" s="27" t="str">
        <f>IF(A30="-------",A30,VLOOKUP(A30,Лист2!$A$1:$B$293,2,FALSE))</f>
        <v>Расстояние от центра до правой границы зоны обслуживания</v>
      </c>
      <c r="C30" s="32">
        <v>200</v>
      </c>
      <c r="D30" s="18"/>
      <c r="E30" s="18"/>
      <c r="F30" s="18"/>
      <c r="G30" s="16"/>
      <c r="I30" s="18"/>
      <c r="J30" s="16"/>
    </row>
    <row r="31" spans="1:10" s="17" customFormat="1" ht="15.75" x14ac:dyDescent="0.25">
      <c r="A31" s="33" t="s">
        <v>141</v>
      </c>
      <c r="B31" s="27" t="str">
        <f>IF(A31="-------",A31,VLOOKUP(A31,Лист2!$A$1:$B$293,2,FALSE))</f>
        <v>Глубина зоны обслуживания</v>
      </c>
      <c r="C31" s="32">
        <v>500</v>
      </c>
      <c r="D31" s="18"/>
      <c r="E31" s="18"/>
      <c r="F31" s="18"/>
      <c r="G31" s="16"/>
      <c r="I31" s="18"/>
      <c r="J31" s="16"/>
    </row>
    <row r="32" spans="1:10" s="17" customFormat="1" ht="63" x14ac:dyDescent="0.25">
      <c r="A32" s="33" t="s">
        <v>286</v>
      </c>
      <c r="B32" s="27" t="str">
        <f>IF(A32="-------",A32,VLOOKUP(A32,Лист2!$A$1:$B$293,2,FALSE))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2" s="32">
        <v>0</v>
      </c>
      <c r="D32" s="18"/>
      <c r="E32" s="18"/>
      <c r="F32" s="18"/>
      <c r="G32" s="16"/>
      <c r="I32" s="18"/>
      <c r="J32" s="16"/>
    </row>
    <row r="33" spans="1:10" s="17" customFormat="1" ht="31.5" x14ac:dyDescent="0.25">
      <c r="A33" s="33" t="s">
        <v>203</v>
      </c>
      <c r="B33" s="27" t="str">
        <f>IF(A33="-------",A33,VLOOKUP(A33,Лист2!$A$1:$B$293,2,FALSE))</f>
        <v>Отображение семейства в спецификации</v>
      </c>
      <c r="C33" s="32">
        <v>1</v>
      </c>
      <c r="D33" s="18"/>
      <c r="E33" s="18"/>
      <c r="F33" s="18"/>
      <c r="G33" s="16"/>
      <c r="I33" s="18"/>
      <c r="J33" s="16"/>
    </row>
    <row r="34" spans="1:10" s="17" customFormat="1" ht="31.5" x14ac:dyDescent="0.25">
      <c r="A34" s="33" t="s">
        <v>432</v>
      </c>
      <c r="B34" s="27" t="str">
        <f>IF(A34="-------",A34,VLOOKUP(A34,Лист2!$A$1:$B$293,2,FALSE))</f>
        <v>Смещение условно-графического обозначения по оси Х влево, вправо.</v>
      </c>
      <c r="C34" s="32">
        <v>1</v>
      </c>
      <c r="D34" s="18"/>
      <c r="E34" s="18"/>
      <c r="F34" s="18"/>
      <c r="G34" s="16"/>
      <c r="I34" s="18"/>
      <c r="J34" s="16"/>
    </row>
    <row r="35" spans="1:10" s="17" customFormat="1" ht="47.25" x14ac:dyDescent="0.25">
      <c r="A35" s="33" t="s">
        <v>528</v>
      </c>
      <c r="B35" s="27" t="s">
        <v>529</v>
      </c>
      <c r="C35" s="32">
        <v>0</v>
      </c>
      <c r="D35" s="18"/>
      <c r="E35" s="18"/>
      <c r="F35" s="18"/>
      <c r="G35" s="16"/>
      <c r="I35" s="18"/>
      <c r="J35" s="16"/>
    </row>
    <row r="36" spans="1:10" s="17" customFormat="1" ht="15.75" x14ac:dyDescent="0.25">
      <c r="A36" s="33" t="s">
        <v>508</v>
      </c>
      <c r="B36" s="27" t="str">
        <f>IF(A36="-------",A36,VLOOKUP(A36,Лист2!$A$1:$B$293,2,FALSE))</f>
        <v>УГО влево</v>
      </c>
      <c r="C36" s="32">
        <v>0</v>
      </c>
      <c r="D36" s="18"/>
      <c r="E36" s="18"/>
      <c r="F36" s="18"/>
      <c r="G36" s="16"/>
      <c r="I36" s="18"/>
      <c r="J36" s="16"/>
    </row>
    <row r="37" spans="1:10" s="17" customFormat="1" ht="16.5" thickBot="1" x14ac:dyDescent="0.3">
      <c r="A37" s="34" t="s">
        <v>510</v>
      </c>
      <c r="B37" s="35" t="str">
        <f>IF(A37="-------",A37,VLOOKUP(A37,Лист2!$A$1:$B$293,2,FALSE))</f>
        <v>УГО вправо</v>
      </c>
      <c r="C37" s="36">
        <v>1</v>
      </c>
      <c r="D37" s="18"/>
      <c r="E37" s="18"/>
      <c r="F37" s="18"/>
      <c r="G37" s="16"/>
      <c r="I37" s="18"/>
      <c r="J37" s="16"/>
    </row>
    <row r="38" spans="1:10" ht="20.25" customHeight="1" x14ac:dyDescent="0.25">
      <c r="A38" s="5"/>
      <c r="B38" s="14"/>
      <c r="C38" s="5"/>
    </row>
    <row r="39" spans="1:10" ht="15.75" x14ac:dyDescent="0.25">
      <c r="A39" s="5"/>
      <c r="B39" s="14"/>
      <c r="C39" s="5"/>
    </row>
    <row r="40" spans="1:10" ht="15.75" x14ac:dyDescent="0.25">
      <c r="A40" s="5"/>
      <c r="B40" s="14"/>
      <c r="C40" s="5"/>
    </row>
    <row r="41" spans="1:10" ht="15.75" x14ac:dyDescent="0.25">
      <c r="A41" s="5"/>
      <c r="B41" s="14"/>
      <c r="C41" s="5"/>
    </row>
    <row r="42" spans="1:10" ht="15.75" x14ac:dyDescent="0.25">
      <c r="A42" s="5"/>
      <c r="B42" s="14"/>
      <c r="C42" s="5"/>
    </row>
    <row r="43" spans="1:10" ht="15.75" x14ac:dyDescent="0.25">
      <c r="A43" s="5"/>
      <c r="B43" s="14"/>
      <c r="C43" s="5"/>
    </row>
    <row r="44" spans="1:10" ht="15.75" x14ac:dyDescent="0.25">
      <c r="A44" s="5"/>
      <c r="B44" s="14"/>
      <c r="C44" s="5"/>
    </row>
    <row r="45" spans="1:10" ht="19.5" customHeight="1" x14ac:dyDescent="0.25">
      <c r="A45" s="5"/>
      <c r="B45" s="14"/>
      <c r="C45" s="5"/>
    </row>
    <row r="46" spans="1:10" ht="15.75" x14ac:dyDescent="0.25">
      <c r="A46" s="5"/>
      <c r="B46" s="14"/>
      <c r="C46" s="5"/>
    </row>
    <row r="47" spans="1:10" ht="15.75" x14ac:dyDescent="0.25">
      <c r="A47" s="5"/>
      <c r="B47" s="14"/>
      <c r="C47" s="5"/>
    </row>
    <row r="48" spans="1:10" ht="18" customHeight="1" x14ac:dyDescent="0.25">
      <c r="A48" s="5"/>
      <c r="B48" s="14"/>
      <c r="C48" s="5"/>
    </row>
    <row r="49" spans="1:3" ht="15.75" x14ac:dyDescent="0.25">
      <c r="A49" s="5"/>
      <c r="B49" s="14"/>
      <c r="C49" s="5"/>
    </row>
    <row r="50" spans="1:3" ht="15.75" x14ac:dyDescent="0.25">
      <c r="A50" s="5"/>
      <c r="B50" s="14"/>
      <c r="C50" s="5"/>
    </row>
    <row r="51" spans="1:3" ht="15.75" x14ac:dyDescent="0.25">
      <c r="A51" s="5"/>
      <c r="B51" s="14"/>
      <c r="C51" s="5"/>
    </row>
    <row r="52" spans="1:3" ht="15.75" x14ac:dyDescent="0.25">
      <c r="A52" s="5"/>
      <c r="B52" s="14"/>
      <c r="C52" s="5"/>
    </row>
    <row r="53" spans="1:3" ht="15.75" x14ac:dyDescent="0.25">
      <c r="A53" s="5"/>
      <c r="B53" s="14"/>
      <c r="C53" s="5"/>
    </row>
    <row r="54" spans="1:3" ht="15.75" x14ac:dyDescent="0.25">
      <c r="A54" s="5"/>
      <c r="B54" s="14"/>
      <c r="C54" s="5"/>
    </row>
    <row r="55" spans="1:3" ht="15.75" x14ac:dyDescent="0.25">
      <c r="A55" s="5"/>
      <c r="B55" s="14"/>
      <c r="C55" s="5"/>
    </row>
    <row r="56" spans="1:3" ht="15.75" x14ac:dyDescent="0.25">
      <c r="A56" s="5"/>
      <c r="B56" s="14"/>
      <c r="C56" s="5"/>
    </row>
    <row r="57" spans="1:3" ht="20.25" customHeight="1" x14ac:dyDescent="0.25">
      <c r="A57" s="5"/>
      <c r="B57" s="14"/>
      <c r="C57" s="5"/>
    </row>
    <row r="58" spans="1:3" ht="15.75" x14ac:dyDescent="0.25">
      <c r="A58" s="5"/>
      <c r="B58" s="14"/>
      <c r="C58" s="5"/>
    </row>
    <row r="59" spans="1:3" ht="15.75" x14ac:dyDescent="0.25">
      <c r="A59" s="5"/>
      <c r="B59" s="14"/>
      <c r="C59" s="5"/>
    </row>
    <row r="60" spans="1:3" ht="15.75" x14ac:dyDescent="0.25">
      <c r="A60" s="5"/>
      <c r="B60" s="14"/>
      <c r="C60" s="5"/>
    </row>
    <row r="61" spans="1:3" ht="15.75" x14ac:dyDescent="0.25">
      <c r="A61" s="5"/>
      <c r="B61" s="14"/>
      <c r="C61" s="5"/>
    </row>
    <row r="62" spans="1:3" ht="15.75" x14ac:dyDescent="0.25">
      <c r="A62" s="5"/>
      <c r="B62" s="14"/>
      <c r="C62" s="5"/>
    </row>
    <row r="63" spans="1:3" ht="15.75" x14ac:dyDescent="0.25">
      <c r="A63" s="5"/>
      <c r="B63" s="14"/>
      <c r="C63" s="5"/>
    </row>
    <row r="64" spans="1:3" ht="15.75" x14ac:dyDescent="0.25">
      <c r="A64" s="5"/>
      <c r="B64" s="14"/>
      <c r="C64" s="5"/>
    </row>
    <row r="65" spans="1:17" ht="15.75" x14ac:dyDescent="0.25">
      <c r="A65" s="5"/>
      <c r="B65" s="14"/>
      <c r="C65" s="5"/>
    </row>
    <row r="66" spans="1:17" ht="15.75" x14ac:dyDescent="0.25">
      <c r="A66" s="5"/>
      <c r="B66" s="14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  <c r="Q70" s="1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  <c r="Q120" s="1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  <c r="Q172" s="1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  <c r="Q177" s="1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  <c r="Q239" s="1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B1" workbookViewId="0">
      <selection activeCell="B11" sqref="B11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531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5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6" t="s">
        <v>508</v>
      </c>
      <c r="B292" s="6" t="s">
        <v>509</v>
      </c>
    </row>
    <row r="293" spans="1:2" x14ac:dyDescent="0.25">
      <c r="A293" s="6" t="s">
        <v>510</v>
      </c>
      <c r="B293" s="6" t="s">
        <v>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2020-05-26T08:29:28Z</dcterms:modified>
</cp:coreProperties>
</file>