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<sst xmlns="http://schemas.openxmlformats.org/spreadsheetml/2006/main" count="577" uniqueCount="510">
  <si>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</si>
  <si>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</si>
  <si>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</si>
  <si>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</si>
  <si>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</si>
  <si>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</si>
  <si>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</si>
  <si>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</si>
  <si>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</si>
  <si>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</si>
  <si>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</si>
  <si>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</si>
  <si>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</si>
  <si>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</si>
  <si>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</si>
  <si>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</si>
  <si>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</si>
  <si>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</si>
  <si>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</si>
  <si>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</si>
  <si>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</si>
  <si>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</si>
  <si>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</si>
  <si>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</si>
  <si>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</si>
  <si>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</si>
  <si>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</si>
  <si>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</si>
  <si>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</si>
  <si>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</si>
  <si>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</si>
  <si>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</si>
  <si>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</si>
  <si>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</si>
  <si>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</si>
  <si>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</si>
  <si>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</si>
  <si>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</si>
  <si>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</si>
  <si>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</si>
  <si>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</si>
  <si>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</si>
  <si>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</si>
  <si>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</si>
  <si>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</si>
  <si>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</si>
  <si>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</si>
  <si>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</si>
  <si>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</si>
  <si>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</si>
  <si>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</si>
  <si>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</si>
  <si>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</si>
  <si>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</si>
  <si>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</si>
  <si>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</si>
  <si>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</si>
  <si>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</si>
  <si>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</si>
  <si>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</si>
  <si>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</si>
  <si>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</si>
  <si>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</si>
  <si>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</si>
  <si>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</si>
  <si>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</si>
  <si>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</si>
  <si>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</si>
  <si>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</si>
  <si>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</si>
  <si>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</si>
  <si>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</si>
  <si>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</si>
  <si>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</si>
  <si>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</si>
  <si>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</si>
  <si>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</si>
  <si>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</si>
  <si>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</si>
  <si>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</si>
  <si>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</si>
  <si>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</si>
  <si>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</si>
  <si>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</si>
  <si>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</si>
  <si>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</si>
  <si>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</si>
  <si>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</si>
  <si>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</si>
  <si>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</si>
  <si>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</si>
  <si>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</si>
  <si>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</si>
  <si>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</si>
  <si>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</si>
  <si>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</si>
  <si>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</si>
  <si>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</si>
  <si>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</si>
  <si>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</si>
  <si>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</si>
  <si>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</si>
  <si>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</si>
  <si>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</si>
  <si>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</si>
  <si>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</si>
  <si>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</si>
  <si>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</si>
  <si>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</si>
  <si>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</si>
  <si>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</si>
  <si>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</si>
  <si>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</si>
  <si>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</si>
  <si>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</si>
  <si>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</si>
  <si>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</si>
  <si>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</si>
  <si>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</si>
  <si>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</si>
  <si>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</si>
  <si>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</si>
  <si>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</si>
  <si>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</si>
  <si>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</si>
  <si>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</si>
  <si>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</si>
  <si>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</si>
  <si>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</si>
  <si>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</si>
  <si>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</si>
  <si>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</si>
  <si>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</si>
  <si>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</si>
  <si>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</si>
  <si>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</si>
  <si>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</si>
  <si>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</si>
  <si>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</si>
  <si>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</si>
  <si>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</si>
  <si>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</si>
  <si>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</si>
  <si>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</si>
  <si>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</si>
  <si>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</si>
  <si>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</si>
  <si>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</si>
  <si>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</si>
  <si>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</si>
  <si>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</si>
  <si>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</si>
  <si>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</si>
  <si>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</si>
  <si>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</si>
  <si>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</si>
  <si>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</si>
  <si>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</si>
  <si>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</si>
  <si>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</si>
  <si>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</si>
  <si>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</si>
  <si>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</si>
  <si>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</si>
  <si>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</si>
  <si>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</si>
  <si>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</si>
  <si>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</si>
  <si>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</si>
  <si>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</si>
  <si>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</si>
  <si>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</si>
  <si>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</si>
  <si>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</si>
  <si>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</si>
  <si>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</si>
  <si>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</si>
  <si>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</si>
  <si>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</si>
  <si>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</si>
  <si>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</si>
  <si>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</si>
  <si>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</si>
  <si>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</si>
  <si>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</si>
  <si>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</si>
  <si>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</si>
  <si>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</si>
  <si>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</si>
  <si>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</si>
  <si>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</si>
  <si>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</si>
  <si>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</si>
  <si>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</si>
  <si>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</si>
  <si>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</si>
  <si>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</si>
  <si>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</si>
  <si>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</si>
  <si>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</si>
  <si>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</si>
  <si>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</si>
  <si>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</si>
  <si>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</si>
  <si>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</si>
  <si>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</si>
  <si>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</si>
  <si>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</si>
  <si>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</si>
  <si>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</si>
  <si>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</si>
  <si>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</si>
  <si>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</si>
  <si>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</si>
  <si>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</si>
  <si>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</si>
  <si>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</si>
  <si>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</si>
  <si>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</si>
  <si>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</si>
  <si>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</si>
  <si>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</si>
  <si>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</si>
  <si>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</si>
  <si>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</si>
  <si>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</si>
  <si>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</si>
  <si>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</si>
  <si>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</si>
  <si>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</si>
  <si>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</si>
  <si>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</si>
  <si>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</si>
  <si>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</si>
  <si>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</si>
  <si>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</si>
  <si>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</si>
  <si>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</si>
  <si>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</si>
  <si>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</si>
  <si>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</si>
  <si>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</si>
  <si>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</si>
  <si>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</si>
  <si>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</si>
  <si>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</si>
  <si>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</si>
  <si>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</si>
  <si>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</si>
  <si>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</si>
  <si>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</si>
  <si>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</si>
  <si>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</si>
  <si>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</si>
  <si>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</si>
  <si>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</si>
  <si>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</si>
  <si>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</si>
  <si>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</si>
  <si>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</si>
  <si>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</si>
  <si>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</si>
  <si>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</si>
  <si>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</si>
  <si>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</si>
  <si>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</si>
  <si>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</si>
  <si>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</si>
  <si>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</si>
  <si>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</si>
  <si>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</si>
  <si>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</si>
  <si>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</si>
  <si>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</si>
  <si>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</si>
  <si>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</si>
  <si>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</si>
  <si>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</si>
  <si>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</si>
  <si>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</si>
  <si>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</si>
  <si>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</si>
  <si>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</si>
  <si>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</si>
  <si>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</si>
  <si>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</si>
  <si>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</si>
  <si>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</si>
  <si>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</si>
  <si>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</si>
  <si>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</si>
  <si>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</si>
  <si>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</si>
  <si>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</si>
  <si>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</si>
  <si>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</si>
  <si>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</si>
  <si>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</si>
  <si>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</si>
  <si>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</si>
  <si>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</si>
  <si>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</si>
  <si>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</si>
  <si>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</si>
  <si>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</si>
  <si>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</si>
  <si>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</si>
  <si>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</si>
  <si>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</si>
  <si>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</si>
  <si>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</si>
  <si>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</si>
  <si>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</si>
  <si>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</si>
  <si>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</si>
  <si>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</si>
  <si>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</si>
  <si>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</si>
  <si>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</si>
  <si>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</si>
  <si>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</si>
  <si>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</si>
  <si>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</si>
  <si>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</si>
  <si>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</si>
  <si>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</si>
  <si>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</si>
  <si>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</si>
  <si>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</si>
  <si>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</si>
  <si>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</si>
  <si>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</si>
  <si>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</si>
  <si>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</si>
  <si>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</si>
  <si>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</si>
  <si>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</si>
  <si>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</si>
  <si>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</si>
  <si>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</si>
  <si>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</si>
  <si>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</si>
  <si>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</si>
  <si>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</si>
  <si>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</si>
  <si>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</si>
  <si>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</si>
  <si>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</si>
  <si>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</si>
  <si>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</si>
  <si>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</si>
  <si>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</si>
  <si>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</si>
  <si>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</si>
  <si>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</si>
  <si>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</si>
  <si>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</si>
  <si>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</si>
  <si>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</si>
  <si>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</si>
  <si>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</si>
  <si>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</si>
  <si>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</si>
  <si>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</si>
  <si>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</si>
  <si>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</si>
  <si>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</si>
  <si>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</si>
  <si>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</si>
  <si>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</si>
  <si>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</si>
  <si>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</si>
  <si>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</si>
  <si>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</si>
  <si>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</si>
  <si>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</si>
  <si>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</si>
  <si>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</si>
  <si>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</si>
  <si>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</si>
  <si>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</si>
  <si>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</si>
  <si>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</si>
  <si>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</si>
  <si>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</si>
  <si>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</si>
  <si>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</si>
  <si>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</si>
  <si>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</si>
  <si>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</si>
  <si>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</si>
  <si>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</si>
  <si>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</si>
  <si>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</si>
  <si>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</si>
  <si>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</si>
  <si>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</si>
  <si>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</si>
  <si>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</si>
  <si>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</si>
  <si>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</si>
  <si>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</si>
  <si>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</si>
  <si>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</si>
  <si>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</si>
  <si>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</si>
  <si>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</si>
  <si>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</si>
  <si>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</si>
  <si>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</si>
  <si>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</si>
  <si>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</si>
  <si>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</si>
  <si>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</si>
  <si>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</si>
  <si>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</si>
  <si>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</si>
  <si>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</si>
  <si>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</si>
  <si>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</si>
  <si>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</si>
  <si>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</si>
  <si>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</si>
  <si>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</si>
  <si>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</si>
  <si>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</si>
  <si>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</si>
  <si>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</si>
  <si>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</si>
  <si>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</si>
  <si>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</si>
  <si>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</si>
  <si>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</si>
  <si>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</si>
  <si>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</si>
  <si>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</si>
  <si>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</si>
  <si>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</si>
  <si>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</si>
  <si>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</si>
  <si>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</si>
  <si>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</si>
  <si>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</si>
  <si>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</si>
  <si>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</si>
  <si>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</si>
  <si>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</si>
  <si>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</si>
  <si>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</si>
  <si>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</si>
  <si>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</si>
  <si>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</si>
  <si>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</si>
  <si>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</si>
  <si>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</si>
  <si>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</si>
  <si>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</si>
  <si>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</si>
  <si>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</si>
  <si>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</si>
  <si>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</si>
  <si>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</si>
  <si>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</si>
  <si>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</si>
  <si>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</si>
  <si>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</si>
  <si>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</si>
  <si>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</si>
  <si>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</si>
  <si>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</si>
  <si>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</si>
  <si>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</si>
  <si>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</si>
  <si>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</si>
  <si>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</si>
  <si>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</si>
  <si>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</si>
  <si>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</si>
  <si>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</si>
  <si>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</si>
  <si>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</si>
  <si>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</si>
  <si>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</si>
  <si>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</si>
  <si>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</si>
  <si>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</si>
  <si>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</si>
  <si>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</si>
  <si>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</si>
  <si>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</si>
  <si>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</si>
  <si>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</si>
  <si>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</si>
  <si>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</si>
  <si>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</si>
  <si>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</si>
  <si>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https://bolid.ru/id=180</t>
  </si>
  <si>
    <t>Revit 17</t>
  </si>
  <si>
    <t>Версия 1</t>
  </si>
  <si>
    <t>20.11.18</t>
  </si>
  <si>
    <t>шт</t>
  </si>
  <si>
    <t>ЗАО НВП «Болид»</t>
  </si>
  <si>
    <t>АЦДР.436534.002-01</t>
  </si>
  <si>
    <t>UG</t>
  </si>
  <si>
    <t>Цвет материалов семейства  может незначительно отличаться от реального.</t>
  </si>
  <si>
    <t>Резервированный источник питания, 24 В, 3 А (2 мин - 4 А), световая индикация и звуковая сигнализация состояния, возможность установки аккумуляторов 2х7 Ач, защита от коротких замыканий и превышения выходного напряжения. Металлический корпус</t>
  </si>
  <si>
    <t>Резервированный источник питания</t>
  </si>
  <si>
    <t>Указана масса без АБ</t>
  </si>
  <si>
    <t>РИП-24 исп.01</t>
  </si>
  <si>
    <t>BC_РезервированныйИсточникПитания_Болид_РИП-24_Исп.01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</si>
</sst>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7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509</v>
      </c>
      <c r="B3" s="27"/>
      <c r="C3" s="28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30" t="s">
        <v>491</v>
      </c>
      <c r="D4" s="10"/>
      <c r="E4" s="10"/>
      <c r="F4" s="10"/>
    </row>
    <row r="5" spans="1:6" ht="47.25" x14ac:dyDescent="0.25">
      <c r="A5" s="16" t="s">
        <v>462</v>
      </c>
      <c r="B5" s="17" t="str">
        <f>IF(A5="-------",A5,VLOOKUP(A5,Лист2!$A$1:$B$284,2,FALSE))</f>
        <v>Ссылка на документацию по изделию</v>
      </c>
      <c r="C5" s="29" t="s">
        <v>496</v>
      </c>
      <c r="D5" s="9"/>
      <c r="E5" s="9"/>
      <c r="F5" s="9"/>
    </row>
    <row r="6" spans="1:6" ht="31.5" x14ac:dyDescent="0.25">
      <c r="A6" s="18" t="s">
        <v>305</v>
      </c>
      <c r="B6" s="15" t="str">
        <f>IF(A6="-------",A6,VLOOKUP(A6,Лист2!$A$1:$B$284,2,FALSE))</f>
        <v>Ссылка на web-страницу изделия</v>
      </c>
      <c r="C6" s="19" t="s">
        <v>496</v>
      </c>
      <c r="D6" s="9"/>
      <c r="E6" s="9"/>
      <c r="F6" s="9"/>
    </row>
    <row r="7" spans="1:6" ht="47.25" x14ac:dyDescent="0.25">
      <c r="A7" s="18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9" t="s">
        <v>497</v>
      </c>
      <c r="D7" s="9"/>
      <c r="E7" s="9"/>
      <c r="F7" s="9"/>
    </row>
    <row r="8" spans="1:6" ht="31.5" x14ac:dyDescent="0.25">
      <c r="A8" s="18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9" t="s">
        <v>498</v>
      </c>
      <c r="D8" s="9"/>
      <c r="E8" s="9"/>
      <c r="F8" s="9"/>
    </row>
    <row r="9" spans="1:6" ht="31.5" x14ac:dyDescent="0.25">
      <c r="A9" s="18" t="s">
        <v>261</v>
      </c>
      <c r="B9" s="15">
        <f>IF(A9="-------",A9,VLOOKUP(A9,Лист2!$A$1:$B$284,2,FALSE))</f>
        <v>0</v>
      </c>
      <c r="C9" s="19" t="s">
        <v>499</v>
      </c>
      <c r="D9" s="9"/>
      <c r="E9" s="9"/>
      <c r="F9" s="9"/>
    </row>
    <row r="10" spans="1:6" ht="31.5" x14ac:dyDescent="0.25">
      <c r="A10" s="18" t="s">
        <v>40</v>
      </c>
      <c r="B10" s="15" t="str">
        <f>IF(A10="-------",A10,VLOOKUP(A10,Лист2!$A$1:$B$284,2,FALSE))</f>
        <v>Единица измерения (кг, м.п., м², м³ и т.д.)</v>
      </c>
      <c r="C10" s="19" t="s">
        <v>500</v>
      </c>
      <c r="D10" s="9"/>
      <c r="E10" s="9"/>
      <c r="F10" s="9"/>
    </row>
    <row r="11" spans="1:6" ht="31.5" x14ac:dyDescent="0.25">
      <c r="A11" s="18" t="s">
        <v>254</v>
      </c>
      <c r="B11" s="15" t="str">
        <f>IF(A11="-------",A11,VLOOKUP(A11,Лист2!$A$1:$B$284,2,FALSE))</f>
        <v>Завод изготовитель оборудования</v>
      </c>
      <c r="C11" s="19" t="s">
        <v>501</v>
      </c>
      <c r="D11" s="9"/>
      <c r="E11" s="9"/>
      <c r="F11" s="9"/>
    </row>
    <row r="12" spans="1:6" ht="31.5" x14ac:dyDescent="0.25">
      <c r="A12" s="18" t="s">
        <v>409</v>
      </c>
      <c r="B12" s="15" t="str">
        <f>IF(A12="-------",A12,VLOOKUP(A12,Лист2!$A$1:$B$284,2,FALSE))</f>
        <v>Код оборудования, изделия, материала</v>
      </c>
      <c r="C12" s="19" t="s">
        <v>502</v>
      </c>
      <c r="D12" s="9"/>
      <c r="E12" s="9"/>
      <c r="F12" s="9"/>
    </row>
    <row r="13" spans="1:6" ht="31.5" x14ac:dyDescent="0.25">
      <c r="A13" s="18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9" t="s">
        <v>508</v>
      </c>
      <c r="D13" s="9"/>
      <c r="E13" s="9"/>
      <c r="F13" s="9"/>
    </row>
    <row r="14" spans="1:6" ht="15.75" x14ac:dyDescent="0.25">
      <c r="A14" s="18" t="s">
        <v>0</v>
      </c>
      <c r="B14" s="15" t="str">
        <f>IF(A14="-------",A14,VLOOKUP(A14,Лист2!$A$1:$B$284,2,FALSE))</f>
        <v>Масса единицы изделия</v>
      </c>
      <c r="C14" s="19">
        <v>2.5</v>
      </c>
      <c r="D14" s="9"/>
      <c r="E14" s="9"/>
      <c r="F14" s="9"/>
    </row>
    <row r="15" spans="1:6" ht="173.25" x14ac:dyDescent="0.25">
      <c r="A15" s="18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 t="s">
        <v>505</v>
      </c>
      <c r="D15" s="9"/>
      <c r="E15" s="9"/>
      <c r="F15" s="9"/>
    </row>
    <row r="16" spans="1:6" ht="47.25" x14ac:dyDescent="0.25">
      <c r="A16" s="18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9" t="s">
        <v>506</v>
      </c>
      <c r="D16" s="9"/>
      <c r="E16" s="9"/>
      <c r="F16" s="9"/>
    </row>
    <row r="17" spans="1:6" ht="47.25" x14ac:dyDescent="0.25">
      <c r="A17" s="18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9" t="s">
        <v>503</v>
      </c>
      <c r="D17" s="9"/>
      <c r="E17" s="9"/>
      <c r="F17" s="9"/>
    </row>
    <row r="18" spans="1:6" ht="15.75" x14ac:dyDescent="0.25">
      <c r="A18" s="18" t="s">
        <v>208</v>
      </c>
      <c r="B18" s="15">
        <f>IF(A18="-------",A18,VLOOKUP(A18,Лист2!$A$1:$B$284,2,FALSE))</f>
        <v>0</v>
      </c>
      <c r="C18" s="19" t="s">
        <v>507</v>
      </c>
      <c r="D18" s="9"/>
      <c r="E18" s="9"/>
      <c r="F18" s="9"/>
    </row>
    <row r="19" spans="1:6" ht="15.75" x14ac:dyDescent="0.25">
      <c r="A19" s="18" t="s">
        <v>442</v>
      </c>
      <c r="B19" s="15" t="str">
        <f>IF(A19="-------",A19,VLOOKUP(A19,Лист2!$A$1:$B$284,2,FALSE))</f>
        <v>Габаритный размер (высота элемента)</v>
      </c>
      <c r="C19" s="19">
        <v>270</v>
      </c>
      <c r="D19" s="9"/>
      <c r="E19" s="9"/>
      <c r="F19" s="9"/>
    </row>
    <row r="20" spans="1:6" ht="31.5" x14ac:dyDescent="0.25">
      <c r="A20" s="18" t="s">
        <v>336</v>
      </c>
      <c r="B20" s="15" t="str">
        <f>IF(A20="-------",A20,VLOOKUP(A20,Лист2!$A$1:$B$284,2,FALSE))</f>
        <v>Глубина проема, отверстия, приямка</v>
      </c>
      <c r="C20" s="19">
        <v>100</v>
      </c>
      <c r="D20" s="9"/>
      <c r="E20" s="9"/>
      <c r="F20" s="9"/>
    </row>
    <row r="21" spans="1:6" ht="31.5" x14ac:dyDescent="0.25">
      <c r="A21" s="20" t="s">
        <v>295</v>
      </c>
      <c r="B21" s="15" t="str">
        <f>IF(A21="-------",A21,VLOOKUP(A21,Лист2!$A$1:$B$284,2,FALSE))</f>
        <v>Габаритный размер (ширина элемента)</v>
      </c>
      <c r="C21" s="19">
        <v>340</v>
      </c>
      <c r="D21" s="9"/>
      <c r="E21" s="9"/>
      <c r="F21" s="9"/>
    </row>
    <row r="22" spans="1:6" ht="47.25" x14ac:dyDescent="0.25">
      <c r="A22" s="20" t="s">
        <v>180</v>
      </c>
      <c r="B22" s="15" t="str">
        <f>IF(A22="-------",A22,VLOOKUP(A22,Лист2!$A$1:$B$284,2,FALSE))</f>
        <v>Примечание к материалу</v>
      </c>
      <c r="C22" s="19" t="s">
        <v>504</v>
      </c>
      <c r="D22" s="9"/>
      <c r="E22" s="9"/>
      <c r="F22" s="9"/>
    </row>
    <row r="23" spans="1:6" ht="15.75" x14ac:dyDescent="0.25">
      <c r="A23" s="8" t="s">
        <v>495</v>
      </c>
      <c r="B23" s="15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5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5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6" ht="31.5" x14ac:dyDescent="0.25">
      <c r="A26" s="8" t="s">
        <v>482</v>
      </c>
      <c r="B26" s="15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5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6" ht="15.75" x14ac:dyDescent="0.25">
      <c r="A28" s="8" t="s">
        <v>142</v>
      </c>
      <c r="B28" s="15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5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1" t="s">
        <v>433</v>
      </c>
      <c r="B30" s="22" t="str">
        <f>IF(A30="-------",A30,VLOOKUP(A30,Лист2!$A$1:$B$284,2,FALSE))</f>
        <v>Смещение условно-графического обозначения по оси Х влево, вправо.</v>
      </c>
      <c r="C30" s="23">
        <v>1</v>
      </c>
    </row>
    <row r="31" spans="1:6" ht="27" customHeight="1" x14ac:dyDescent="0.25">
      <c r="A31" s="5"/>
      <c r="B31" s="5"/>
      <c r="C31" s="5"/>
    </row>
    <row r="32" spans="1:6" ht="27" customHeight="1" x14ac:dyDescent="0.25">
      <c r="A32" s="5"/>
      <c r="B32" s="5"/>
      <c r="C32" s="5"/>
    </row>
    <row r="33" spans="1:17" ht="27" customHeight="1" x14ac:dyDescent="0.25">
      <c r="A33" s="5"/>
      <c r="B33" s="5"/>
      <c r="C33" s="5"/>
    </row>
    <row r="34" spans="1:17" ht="27" customHeight="1" x14ac:dyDescent="0.25">
      <c r="A34" s="5"/>
      <c r="B34" s="5"/>
      <c r="C34" s="5"/>
    </row>
    <row r="35" spans="1:17" ht="27" customHeight="1" x14ac:dyDescent="0.25">
      <c r="A35" s="5"/>
      <c r="B35" s="5"/>
      <c r="C35" s="5"/>
    </row>
    <row r="36" spans="1:17" ht="27" customHeight="1" x14ac:dyDescent="0.25">
      <c r="A36" s="5"/>
      <c r="B36" s="5"/>
      <c r="C36" s="5"/>
    </row>
    <row r="37" spans="1:17" ht="27" customHeight="1" x14ac:dyDescent="0.25">
      <c r="A37" s="5"/>
      <c r="B37" s="5"/>
      <c r="C37" s="5"/>
    </row>
    <row r="38" spans="1:17" ht="27" customHeight="1" x14ac:dyDescent="0.25">
      <c r="A38" s="5"/>
      <c r="B38" s="5"/>
      <c r="C38" s="5"/>
    </row>
    <row r="39" spans="1:17" ht="27" customHeight="1" x14ac:dyDescent="0.25">
      <c r="A39" s="5"/>
      <c r="B39" s="5"/>
      <c r="C39" s="5"/>
    </row>
    <row r="40" spans="1:17" ht="27" customHeight="1" x14ac:dyDescent="0.25">
      <c r="A40" s="5"/>
      <c r="B40" s="5"/>
      <c r="C40" s="5"/>
    </row>
    <row r="41" spans="1:17" ht="27" customHeight="1" x14ac:dyDescent="0.25">
      <c r="A41" s="5"/>
      <c r="B41" s="5"/>
      <c r="C41" s="5"/>
    </row>
    <row r="42" spans="1:17" ht="27" customHeight="1" x14ac:dyDescent="0.25">
      <c r="A42" s="5"/>
      <c r="B42" s="5"/>
      <c r="C42" s="5"/>
    </row>
    <row r="43" spans="1:17" ht="27" customHeight="1" x14ac:dyDescent="0.25">
      <c r="A43" s="5"/>
      <c r="B43" s="5"/>
      <c r="C43" s="5"/>
    </row>
    <row r="44" spans="1:17" ht="27" customHeight="1" x14ac:dyDescent="0.25">
      <c r="A44" s="5"/>
      <c r="B44" s="5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  <c r="Q46" s="1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  <c r="Q98" s="1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  <c r="Q118" s="1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  <c r="Q165" s="1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5" ht="27" customHeight="1" x14ac:dyDescent="0.25">
      <c r="A193" s="5"/>
      <c r="B193" s="5"/>
      <c r="C193" s="5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2020-07-06T13:59:19Z</dcterms:modified>
</cp:coreProperties>
</file>