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12" i="1"/>
  <c r="B6" i="1" l="1"/>
  <c r="B7" i="1"/>
  <c r="B8" i="1"/>
  <c r="B9" i="1"/>
  <c r="B10" i="1"/>
  <c r="B11" i="1"/>
  <c r="B5" i="1"/>
</calcChain>
</file>

<file path=xl/sharedStrings.xml><?xml version="1.0" encoding="utf-8"?>
<sst xmlns="http://schemas.openxmlformats.org/spreadsheetml/2006/main" count="595" uniqueCount="524">
  <si>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</si>
  <si>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</si>
  <si>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</si>
  <si>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</si>
  <si>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</si>
  <si>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</si>
  <si>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</si>
  <si>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</si>
  <si>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</si>
  <si>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</si>
  <si>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</si>
  <si>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</si>
  <si>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</si>
  <si>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</si>
  <si>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</si>
  <si>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</si>
  <si>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</si>
  <si>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</si>
  <si>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</si>
  <si>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</si>
  <si>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</si>
  <si>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</si>
  <si>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</si>
  <si>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</si>
  <si>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</si>
  <si>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</si>
  <si>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</si>
  <si>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</si>
  <si>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</si>
  <si>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</si>
  <si>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</si>
  <si>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</si>
  <si>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</si>
  <si>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</si>
  <si>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</si>
  <si>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</si>
  <si>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</si>
  <si>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</si>
  <si>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</si>
  <si>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</si>
  <si>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</si>
  <si>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</si>
  <si>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</si>
  <si>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</si>
  <si>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</si>
  <si>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</si>
  <si>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</si>
  <si>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</si>
  <si>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</si>
  <si>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</si>
  <si>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</si>
  <si>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</si>
  <si>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</si>
  <si>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</si>
  <si>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</si>
  <si>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</si>
  <si>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</si>
  <si>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</si>
  <si>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</si>
  <si>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</si>
  <si>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</si>
  <si>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</si>
  <si>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</si>
  <si>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</si>
  <si>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</si>
  <si>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</si>
  <si>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</si>
  <si>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</si>
  <si>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</si>
  <si>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</si>
  <si>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</si>
  <si>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</si>
  <si>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</si>
  <si>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</si>
  <si>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</si>
  <si>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</si>
  <si>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</si>
  <si>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</si>
  <si>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</si>
  <si>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</si>
  <si>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</si>
  <si>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</si>
  <si>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</si>
  <si>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</si>
  <si>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</si>
  <si>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</si>
  <si>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</si>
  <si>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</si>
  <si>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</si>
  <si>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</si>
  <si>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</si>
  <si>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</si>
  <si>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</si>
  <si>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</si>
  <si>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</si>
  <si>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</si>
  <si>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</si>
  <si>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</si>
  <si>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</si>
  <si>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</si>
  <si>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</si>
  <si>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</si>
  <si>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</si>
  <si>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</si>
  <si>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</si>
  <si>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</si>
  <si>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</si>
  <si>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</si>
  <si>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</si>
  <si>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</si>
  <si>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</si>
  <si>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</si>
  <si>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</si>
  <si>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</si>
  <si>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</si>
  <si>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</si>
  <si>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</si>
  <si>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</si>
  <si>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</si>
  <si>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</si>
  <si>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</si>
  <si>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</si>
  <si>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</si>
  <si>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</si>
  <si>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</si>
  <si>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</si>
  <si>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</si>
  <si>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</si>
  <si>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</si>
  <si>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</si>
  <si>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</si>
  <si>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</si>
  <si>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</si>
  <si>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</si>
  <si>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</si>
  <si>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</si>
  <si>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</si>
  <si>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</si>
  <si>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</si>
  <si>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</si>
  <si>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</si>
  <si>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</si>
  <si>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</si>
  <si>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</si>
  <si>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</si>
  <si>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</si>
  <si>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</si>
  <si>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</si>
  <si>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</si>
  <si>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</si>
  <si>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</si>
  <si>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</si>
  <si>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</si>
  <si>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</si>
  <si>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</si>
  <si>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</si>
  <si>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</si>
  <si>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</si>
  <si>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</si>
  <si>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</si>
  <si>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</si>
  <si>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</si>
  <si>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</si>
  <si>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</si>
  <si>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</si>
  <si>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</si>
  <si>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</si>
  <si>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</si>
  <si>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</si>
  <si>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</si>
  <si>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</si>
  <si>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</si>
  <si>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</si>
  <si>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</si>
  <si>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</si>
  <si>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</si>
  <si>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</si>
  <si>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</si>
  <si>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</si>
  <si>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</si>
  <si>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</si>
  <si>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</si>
  <si>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</si>
  <si>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</si>
  <si>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</si>
  <si>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</si>
  <si>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</si>
  <si>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</si>
  <si>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</si>
  <si>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</si>
  <si>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</si>
  <si>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</si>
  <si>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</si>
  <si>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</si>
  <si>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</si>
  <si>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</si>
  <si>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</si>
  <si>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</si>
  <si>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</si>
  <si>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</si>
  <si>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</si>
  <si>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</si>
  <si>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</si>
  <si>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</si>
  <si>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</si>
  <si>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</si>
  <si>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</si>
  <si>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</si>
  <si>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</si>
  <si>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</si>
  <si>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</si>
  <si>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</si>
  <si>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</si>
  <si>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</si>
  <si>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</si>
  <si>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</si>
  <si>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</si>
  <si>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</si>
  <si>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</si>
  <si>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</si>
  <si>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</si>
  <si>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</si>
  <si>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</si>
  <si>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</si>
  <si>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</si>
  <si>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</si>
  <si>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</si>
  <si>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</si>
  <si>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</si>
  <si>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</si>
  <si>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</si>
  <si>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</si>
  <si>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</si>
  <si>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</si>
  <si>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</si>
  <si>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</si>
  <si>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</si>
  <si>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</si>
  <si>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</si>
  <si>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</si>
  <si>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</si>
  <si>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</si>
  <si>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</si>
  <si>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</si>
  <si>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</si>
  <si>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</si>
  <si>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</si>
  <si>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</si>
  <si>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</si>
  <si>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</si>
  <si>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</si>
  <si>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</si>
  <si>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</si>
  <si>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</si>
  <si>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</si>
  <si>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</si>
  <si>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</si>
  <si>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</si>
  <si>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</si>
  <si>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</si>
  <si>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</si>
  <si>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</si>
  <si>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</si>
  <si>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</si>
  <si>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</si>
  <si>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</si>
  <si>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</si>
  <si>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</si>
  <si>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</si>
  <si>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</si>
  <si>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</si>
  <si>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</si>
  <si>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</si>
  <si>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</si>
  <si>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</si>
  <si>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</si>
  <si>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</si>
  <si>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</si>
  <si>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</si>
  <si>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</si>
  <si>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</si>
  <si>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</si>
  <si>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</si>
  <si>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</si>
  <si>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</si>
  <si>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</si>
  <si>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</si>
  <si>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</si>
  <si>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</si>
  <si>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</si>
  <si>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</si>
  <si>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</si>
  <si>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</si>
  <si>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</si>
  <si>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</si>
  <si>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</si>
  <si>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</si>
  <si>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</si>
  <si>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</si>
  <si>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</si>
  <si>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</si>
  <si>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</si>
  <si>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</si>
  <si>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</si>
  <si>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</si>
  <si>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</si>
  <si>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</si>
  <si>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</si>
  <si>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</si>
  <si>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</si>
  <si>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</si>
  <si>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</si>
  <si>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</si>
  <si>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</si>
  <si>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</si>
  <si>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</si>
  <si>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</si>
  <si>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</si>
  <si>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</si>
  <si>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</si>
  <si>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</si>
  <si>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</si>
  <si>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</si>
  <si>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</si>
  <si>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</si>
  <si>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</si>
  <si>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</si>
  <si>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</si>
  <si>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</si>
  <si>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</si>
  <si>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</si>
  <si>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</si>
  <si>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</si>
  <si>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</si>
  <si>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</si>
  <si>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</si>
  <si>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</si>
  <si>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</si>
  <si>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</si>
  <si>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</si>
  <si>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</si>
  <si>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</si>
  <si>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</si>
  <si>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</si>
  <si>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</si>
  <si>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</si>
  <si>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</si>
  <si>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</si>
  <si>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</si>
  <si>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</si>
  <si>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</si>
  <si>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</si>
  <si>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</si>
  <si>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</si>
  <si>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</si>
  <si>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</si>
  <si>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</si>
  <si>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</si>
  <si>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</si>
  <si>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</si>
  <si>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</si>
  <si>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</si>
  <si>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</si>
  <si>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</si>
  <si>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</si>
  <si>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</si>
  <si>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</si>
  <si>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</si>
  <si>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</si>
  <si>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</si>
  <si>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</si>
  <si>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</si>
  <si>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</si>
  <si>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</si>
  <si>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</si>
  <si>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</si>
  <si>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</si>
  <si>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</si>
  <si>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</si>
  <si>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</si>
  <si>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</si>
  <si>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</si>
  <si>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</si>
  <si>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</si>
  <si>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</si>
  <si>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</si>
  <si>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</si>
  <si>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</si>
  <si>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</si>
  <si>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</si>
  <si>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</si>
  <si>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</si>
  <si>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</si>
  <si>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</si>
  <si>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</si>
  <si>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</si>
  <si>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</si>
  <si>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</si>
  <si>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</si>
  <si>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</si>
  <si>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</si>
  <si>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</si>
  <si>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</si>
  <si>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</si>
  <si>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</si>
  <si>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</si>
  <si>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</si>
  <si>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</si>
  <si>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</si>
  <si>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</si>
  <si>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</si>
  <si>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</si>
  <si>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</si>
  <si>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</si>
  <si>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</si>
  <si>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</si>
  <si>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</si>
  <si>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</si>
  <si>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</si>
  <si>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</si>
  <si>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</si>
  <si>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</si>
  <si>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</si>
  <si>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</si>
  <si>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</si>
  <si>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</si>
  <si>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</si>
  <si>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</si>
  <si>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</si>
  <si>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</si>
  <si>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</si>
  <si>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</si>
  <si>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</si>
  <si>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</si>
  <si>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</si>
  <si>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</si>
  <si>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</si>
  <si>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</si>
  <si>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</si>
  <si>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</si>
  <si>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</si>
  <si>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</si>
  <si>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</si>
  <si>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</si>
  <si>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</si>
  <si>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</si>
  <si>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</si>
  <si>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</si>
  <si>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</si>
  <si>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</si>
  <si>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</si>
  <si>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</si>
  <si>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</si>
  <si>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</si>
  <si>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</si>
  <si>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</si>
  <si>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</si>
  <si>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</si>
  <si>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</si>
  <si>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</si>
  <si>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</si>
  <si>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</si>
  <si>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</si>
  <si>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</si>
  <si>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</si>
  <si>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</si>
  <si>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</si>
  <si>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</si>
  <si>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</si>
  <si>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</si>
  <si>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</si>
  <si>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</si>
  <si>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</si>
  <si>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</si>
  <si>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</si>
  <si>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</si>
  <si>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</si>
  <si>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</si>
  <si>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</si>
  <si>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</si>
  <si>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</si>
  <si>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</si>
  <si>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</si>
  <si>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</si>
  <si>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</si>
  <si>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</si>
  <si>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</si>
  <si>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</si>
  <si>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</si>
  <si>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</si>
  <si>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</si>
  <si>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</si>
  <si>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</si>
  <si>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</si>
  <si>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</si>
  <si>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BC_ИзвещательРучной_Адресный_Болид_ИПР513-3АМ_Исп.01_IP67</t>
  </si>
  <si>
    <t>BC_Изображение 3D</t>
  </si>
  <si>
    <t>BC_Изображение УГО</t>
  </si>
  <si>
    <t>-------</t>
  </si>
  <si>
    <t>https://bolid.ru/id=494</t>
  </si>
  <si>
    <t>Revit 17</t>
  </si>
  <si>
    <t>Версия 1</t>
  </si>
  <si>
    <t>22.04.19</t>
  </si>
  <si>
    <t>шт</t>
  </si>
  <si>
    <t>ЗАО НВП «Болид»</t>
  </si>
  <si>
    <t>АЦДР.425211.012-01</t>
  </si>
  <si>
    <t>ИПР513-3AМ_исп.01_IP67</t>
  </si>
  <si>
    <t>BTMI</t>
  </si>
  <si>
    <t>ImageType</t>
  </si>
  <si>
    <t>Цвет материалов семейства  может незначительно отличаться от реального.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</si>
  <si>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</si>
  <si>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</si>
  <si>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</si>
  <si>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</si>
  <si>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</si>
  <si>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</si>
  <si>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</si>
  <si>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</si>
  <si>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</si>
  <si>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</si>
  <si>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</si>
  <si>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</si>
  <si>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Извещатель пожарный ручной адресный  со встроенным разделительно-изолирующим блоком, питается по двухпроводной линии от  «С2000-КДЛ». Защита оболочки IP67</t>
  </si>
  <si>
    <t>Извещатель пожарный ручной адресный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</si>
</sst>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6"/>
  <sheetViews>
    <sheetView tabSelected="1" topLeftCell="A31" zoomScaleNormal="100" workbookViewId="0">
      <selection activeCell="G3" sqref="G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495</v>
      </c>
      <c r="B3" s="30"/>
      <c r="C3" s="31"/>
      <c r="D3" s="12"/>
      <c r="E3" s="12"/>
      <c r="F3" s="12"/>
    </row>
    <row r="4" spans="1:6" ht="17.25" customHeight="1" thickBot="1" x14ac:dyDescent="0.3">
      <c r="A4" s="15" t="s">
        <v>490</v>
      </c>
      <c r="B4" s="16" t="s">
        <v>492</v>
      </c>
      <c r="C4" s="32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33" t="s">
        <v>499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34" t="s">
        <v>499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500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501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1" t="s">
        <v>502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503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504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IF(A12="-------",A12,VLOOKUP(A12,Лист2!$A$1:$B$291,2,FALSE))</f>
        <v>Код оборудования, изделия, материала</v>
      </c>
      <c r="C12" s="21" t="s">
        <v>505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IF(A13="-------",A13,VLOOKUP(A13,Лист2!$A$1:$B$291,2,FALSE))</f>
        <v>Тип, марка, обозначение документа, опросного листа</v>
      </c>
      <c r="C13" s="21" t="s">
        <v>506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IF(A14="-------",A14,VLOOKUP(A14,Лист2!$A$1:$B$291,2,FALSE))</f>
        <v>Масса единицы изделия</v>
      </c>
      <c r="C14" s="21">
        <v>0.3</v>
      </c>
      <c r="D14" s="9"/>
      <c r="E14" s="9"/>
      <c r="F14" s="9"/>
    </row>
    <row r="15" spans="1:6" ht="110.25" x14ac:dyDescent="0.25">
      <c r="A15" s="20" t="s">
        <v>411</v>
      </c>
      <c r="B15" s="17" t="str">
        <f>IF(A15="-------",A15,VLOOKUP(A15,Лист2!$A$1:$B$291,2,FALSE))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522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IF(A16="-------",A16,VLOOKUP(A16,Лист2!$A$1:$B$291,2,FALSE))</f>
        <v>Наименование в краткой форме, для размещения на графических документах</v>
      </c>
      <c r="C16" s="21" t="s">
        <v>523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IF(A17="-------",A17,VLOOKUP(A17,Лист2!$A$1:$B$291,2,FALSE))</f>
        <v>Позиция элемента модели, которая выносится в марку элемента на плане и отображается в спецификациях</v>
      </c>
      <c r="C17" s="21" t="s">
        <v>507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IF(A18="-------",A18,VLOOKUP(A18,Лист2!$A$1:$B$291,2,FALSE))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IF(A19="-------",A19,VLOOKUP(A19,Лист2!$A$1:$B$291,2,FALSE))</f>
        <v>Габаритный размер (высота элемента)</v>
      </c>
      <c r="C19" s="21">
        <v>114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IF(A20="-------",A20,VLOOKUP(A20,Лист2!$A$1:$B$291,2,FALSE))</f>
        <v>Глубина проема, отверстия, приямка</v>
      </c>
      <c r="C20" s="21">
        <v>80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IF(A21="-------",A21,VLOOKUP(A21,Лист2!$A$1:$B$291,2,FALSE))</f>
        <v>Габаритный размер (ширина элемента)</v>
      </c>
      <c r="C21" s="21">
        <v>113.99999999999901</v>
      </c>
      <c r="D21" s="9"/>
      <c r="E21" s="9"/>
      <c r="F21" s="9"/>
    </row>
    <row r="22" spans="1:6" ht="15.75" x14ac:dyDescent="0.25">
      <c r="A22" s="22" t="s">
        <v>496</v>
      </c>
      <c r="B22" s="17" t="str">
        <f>IF(A22="-------",A22,VLOOKUP(A22,Лист2!$A$1:$B$291,2,FALSE))</f>
        <v>Изображение 3D</v>
      </c>
      <c r="C22" s="21" t="s">
        <v>508</v>
      </c>
      <c r="D22" s="9"/>
      <c r="E22" s="9"/>
      <c r="F22" s="9"/>
    </row>
    <row r="23" spans="1:6" ht="15.75" x14ac:dyDescent="0.25">
      <c r="A23" s="22" t="s">
        <v>497</v>
      </c>
      <c r="B23" s="17" t="str">
        <f>IF(A23="-------",A23,VLOOKUP(A23,Лист2!$A$1:$B$291,2,FALSE))</f>
        <v>Изображение УГО</v>
      </c>
      <c r="C23" s="21" t="s">
        <v>508</v>
      </c>
      <c r="D23" s="9"/>
      <c r="E23" s="9"/>
      <c r="F23" s="9"/>
    </row>
    <row r="24" spans="1:6" ht="47.25" x14ac:dyDescent="0.25">
      <c r="A24" s="22" t="s">
        <v>180</v>
      </c>
      <c r="B24" s="17" t="str">
        <f>IF(A24="-------",A24,VLOOKUP(A24,Лист2!$A$1:$B$291,2,FALSE))</f>
        <v>Примечание к материалу</v>
      </c>
      <c r="C24" s="21" t="s">
        <v>509</v>
      </c>
      <c r="D24" s="9"/>
      <c r="E24" s="9"/>
      <c r="F24" s="9"/>
    </row>
    <row r="25" spans="1:6" ht="15.75" x14ac:dyDescent="0.25">
      <c r="A25" s="22" t="s">
        <v>498</v>
      </c>
      <c r="B25" s="17" t="str">
        <f>IF(A25="-------",A25,VLOOKUP(A25,Лист2!$A$1:$B$291,2,FALSE))</f>
        <v>-------</v>
      </c>
      <c r="C25" s="21" t="s">
        <v>498</v>
      </c>
      <c r="D25" s="9"/>
      <c r="E25" s="9"/>
      <c r="F25" s="9"/>
    </row>
    <row r="26" spans="1:6" ht="20.25" customHeight="1" x14ac:dyDescent="0.25">
      <c r="A26" s="22" t="s">
        <v>275</v>
      </c>
      <c r="B26" s="17" t="str">
        <f>IF(A26="-------",A26,VLOOKUP(A26,Лист2!$A$1:$B$291,2,FALSE))</f>
        <v>Расстояние от центра до верхней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340</v>
      </c>
      <c r="B27" s="17" t="str">
        <f>IF(A27="-------",A27,VLOOKUP(A27,Лист2!$A$1:$B$291,2,FALSE))</f>
        <v>Расстояние от центра до левой границы зоны обслуживания</v>
      </c>
      <c r="C27" s="21">
        <v>200</v>
      </c>
      <c r="D27" s="9"/>
      <c r="E27" s="9"/>
      <c r="F27" s="9"/>
    </row>
    <row r="28" spans="1:6" ht="31.5" x14ac:dyDescent="0.25">
      <c r="A28" s="8" t="s">
        <v>482</v>
      </c>
      <c r="B28" s="17" t="str">
        <f>IF(A28="-------",A28,VLOOKUP(A28,Лист2!$A$1:$B$291,2,FALSE))</f>
        <v>Расстояние от центра до нижней границы зоны обслуживания</v>
      </c>
      <c r="C28" s="21">
        <v>200</v>
      </c>
    </row>
    <row r="29" spans="1:6" ht="31.5" x14ac:dyDescent="0.25">
      <c r="A29" s="8" t="s">
        <v>222</v>
      </c>
      <c r="B29" s="17" t="str">
        <f>IF(A29="-------",A29,VLOOKUP(A29,Лист2!$A$1:$B$291,2,FALSE))</f>
        <v>Расстояние от центра до правой границы зоны обслуживания</v>
      </c>
      <c r="C29" s="21">
        <v>200</v>
      </c>
    </row>
    <row r="30" spans="1:6" ht="15.75" x14ac:dyDescent="0.25">
      <c r="A30" s="8" t="s">
        <v>142</v>
      </c>
      <c r="B30" s="17" t="str">
        <f>IF(A30="-------",A30,VLOOKUP(A30,Лист2!$A$1:$B$291,2,FALSE))</f>
        <v>Глубина зоны обслуживания</v>
      </c>
      <c r="C30" s="21">
        <v>500</v>
      </c>
    </row>
    <row r="31" spans="1:6" ht="18" customHeight="1" x14ac:dyDescent="0.25">
      <c r="A31" s="8" t="s">
        <v>287</v>
      </c>
      <c r="B31" s="17" t="str">
        <f>IF(A31="-------",A31,VLOOKUP(A31,Лист2!$A$1:$B$291,2,FALSE))</f>
        <v>Зона необходимая для проведения монтажа оборудования и возможности проведения его дальнейшего обслуживания.</v>
      </c>
      <c r="C31" s="23">
        <v>0</v>
      </c>
    </row>
    <row r="32" spans="1:6" ht="31.5" x14ac:dyDescent="0.25">
      <c r="A32" s="8" t="s">
        <v>204</v>
      </c>
      <c r="B32" s="17" t="str">
        <f>IF(A32="-------",A32,VLOOKUP(A32,Лист2!$A$1:$B$291,2,FALSE))</f>
        <v>Отображение семейства в спецификации</v>
      </c>
      <c r="C32" s="23">
        <v>1</v>
      </c>
    </row>
    <row r="33" spans="1:3" ht="32.25" thickBot="1" x14ac:dyDescent="0.3">
      <c r="A33" s="24" t="s">
        <v>433</v>
      </c>
      <c r="B33" s="25" t="str">
        <f>IF(A33="-------",A33,VLOOKUP(A33,Лист2!$A$1:$B$291,2,FALSE))</f>
        <v>Смещение условно-графического обозначения по оси Х влево, вправо.</v>
      </c>
      <c r="C33" s="26">
        <v>0</v>
      </c>
    </row>
    <row r="34" spans="1:3" ht="19.5" customHeight="1" x14ac:dyDescent="0.25">
      <c r="A34" s="5"/>
      <c r="B34" s="13"/>
      <c r="C34" s="5"/>
    </row>
    <row r="35" spans="1:3" ht="34.5" customHeight="1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15.75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20.25" customHeight="1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9.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8" customHeight="1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20.25" customHeight="1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</row>
    <row r="85" spans="1:17" ht="27" customHeight="1" x14ac:dyDescent="0.25">
      <c r="A85" s="5"/>
      <c r="B85" s="5"/>
      <c r="C85" s="5"/>
      <c r="Q85" s="1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  <c r="Q135" s="1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  <c r="Q187" s="1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  <c r="Q207" s="1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  <c r="Q254" s="1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3" ht="27" customHeight="1" x14ac:dyDescent="0.25">
      <c r="A257" s="5"/>
      <c r="B257" s="5"/>
      <c r="C257" s="5"/>
    </row>
    <row r="258" spans="1:3" ht="27" customHeight="1" x14ac:dyDescent="0.25">
      <c r="A258" s="5"/>
      <c r="B258" s="5"/>
      <c r="C258" s="5"/>
    </row>
    <row r="259" spans="1:3" ht="27" customHeight="1" x14ac:dyDescent="0.25">
      <c r="A259" s="5"/>
      <c r="B259" s="5"/>
      <c r="C259" s="5"/>
    </row>
    <row r="260" spans="1:3" ht="27" customHeight="1" x14ac:dyDescent="0.25">
      <c r="A260" s="5"/>
      <c r="B260" s="5"/>
      <c r="C260" s="5"/>
    </row>
    <row r="261" spans="1:3" ht="27" customHeight="1" x14ac:dyDescent="0.25">
      <c r="A261" s="5"/>
      <c r="B261" s="5"/>
      <c r="C261" s="5"/>
    </row>
    <row r="262" spans="1:3" ht="27" customHeight="1" x14ac:dyDescent="0.25">
      <c r="A262" s="5"/>
      <c r="B262" s="5"/>
      <c r="C262" s="5"/>
    </row>
    <row r="263" spans="1:3" ht="27" customHeight="1" x14ac:dyDescent="0.25">
      <c r="A263" s="5"/>
      <c r="B263" s="5"/>
      <c r="C263" s="5"/>
    </row>
    <row r="264" spans="1:3" ht="27" customHeight="1" x14ac:dyDescent="0.25">
      <c r="A264" s="5"/>
      <c r="B264" s="5"/>
      <c r="C264" s="5"/>
    </row>
    <row r="265" spans="1:3" ht="27" customHeight="1" x14ac:dyDescent="0.25">
      <c r="A265" s="5"/>
      <c r="B265" s="5"/>
      <c r="C265" s="5"/>
    </row>
    <row r="266" spans="1:3" ht="27" customHeight="1" x14ac:dyDescent="0.25">
      <c r="A266" s="5"/>
      <c r="B266" s="5"/>
      <c r="C266" s="5"/>
    </row>
    <row r="267" spans="1:3" ht="27" customHeight="1" x14ac:dyDescent="0.25">
      <c r="A267" s="5"/>
      <c r="B267" s="5"/>
      <c r="C267" s="5"/>
    </row>
    <row r="268" spans="1:3" ht="27" customHeight="1" x14ac:dyDescent="0.25">
      <c r="A268" s="5"/>
      <c r="B268" s="5"/>
      <c r="C268" s="5"/>
    </row>
    <row r="269" spans="1:3" ht="27" customHeight="1" x14ac:dyDescent="0.25">
      <c r="A269" s="5"/>
      <c r="B269" s="5"/>
      <c r="C269" s="5"/>
    </row>
    <row r="270" spans="1:3" ht="27" customHeight="1" x14ac:dyDescent="0.25">
      <c r="A270" s="5"/>
      <c r="B270" s="5"/>
      <c r="C270" s="5"/>
    </row>
    <row r="271" spans="1:3" ht="27" customHeight="1" x14ac:dyDescent="0.25">
      <c r="A271" s="5"/>
      <c r="B271" s="5"/>
      <c r="C271" s="5"/>
    </row>
    <row r="272" spans="1:3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topLeftCell="A268" workbookViewId="0">
      <selection activeCell="B292" sqref="B292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496</v>
      </c>
      <c r="B285" s="6" t="s">
        <v>515</v>
      </c>
    </row>
    <row r="286" spans="1:2" x14ac:dyDescent="0.25">
      <c r="A286" s="6" t="s">
        <v>497</v>
      </c>
      <c r="B286" s="14" t="s">
        <v>516</v>
      </c>
    </row>
    <row r="287" spans="1:2" x14ac:dyDescent="0.25">
      <c r="A287" s="6" t="s">
        <v>510</v>
      </c>
      <c r="B287" s="6" t="s">
        <v>517</v>
      </c>
    </row>
    <row r="288" spans="1:2" x14ac:dyDescent="0.25">
      <c r="A288" s="6" t="s">
        <v>511</v>
      </c>
      <c r="B288" s="6" t="s">
        <v>518</v>
      </c>
    </row>
    <row r="289" spans="1:2" x14ac:dyDescent="0.25">
      <c r="A289" s="6" t="s">
        <v>512</v>
      </c>
      <c r="B289" s="6" t="s">
        <v>519</v>
      </c>
    </row>
    <row r="290" spans="1:2" x14ac:dyDescent="0.25">
      <c r="A290" s="6" t="s">
        <v>513</v>
      </c>
      <c r="B290" s="6" t="s">
        <v>520</v>
      </c>
    </row>
    <row r="291" spans="1:2" x14ac:dyDescent="0.25">
      <c r="A291" s="6" t="s">
        <v>514</v>
      </c>
      <c r="B291" s="6" t="s">
        <v>521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2020-05-25T14:24:49Z</dcterms:modified>
</cp:coreProperties>
</file>