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<sst xmlns="http://schemas.openxmlformats.org/spreadsheetml/2006/main" count="607" uniqueCount="511">
  <si>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</si>
  <si>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</si>
  <si>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</si>
  <si>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</si>
  <si>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</si>
  <si>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</si>
  <si>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</si>
  <si>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</si>
  <si>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</si>
  <si>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</si>
  <si>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</si>
  <si>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</si>
  <si>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</si>
  <si>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</si>
  <si>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</si>
  <si>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</si>
  <si>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</si>
  <si>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</si>
  <si>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</si>
  <si>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</si>
  <si>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</si>
  <si>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</si>
  <si>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</si>
  <si>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</si>
  <si>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</si>
  <si>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</si>
  <si>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</si>
  <si>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</si>
  <si>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</si>
  <si>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</si>
  <si>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</si>
  <si>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</si>
  <si>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</si>
  <si>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</si>
  <si>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</si>
  <si>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</si>
  <si>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</si>
  <si>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</si>
  <si>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</si>
  <si>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</si>
  <si>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</si>
  <si>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</si>
  <si>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</si>
  <si>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</si>
  <si>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</si>
  <si>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</si>
  <si>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</si>
  <si>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</si>
  <si>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</si>
  <si>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</si>
  <si>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</si>
  <si>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</si>
  <si>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</si>
  <si>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</si>
  <si>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</si>
  <si>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</si>
  <si>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</si>
  <si>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</si>
  <si>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</si>
  <si>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</si>
  <si>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</si>
  <si>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</si>
  <si>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</si>
  <si>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</si>
  <si>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</si>
  <si>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</si>
  <si>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</si>
  <si>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</si>
  <si>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</si>
  <si>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</si>
  <si>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</si>
  <si>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</si>
  <si>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</si>
  <si>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</si>
  <si>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</si>
  <si>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</si>
  <si>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</si>
  <si>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</si>
  <si>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</si>
  <si>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</si>
  <si>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</si>
  <si>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</si>
  <si>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</si>
  <si>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</si>
  <si>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</si>
  <si>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</si>
  <si>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</si>
  <si>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</si>
  <si>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</si>
  <si>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</si>
  <si>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</si>
  <si>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</si>
  <si>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</si>
  <si>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</si>
  <si>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</si>
  <si>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</si>
  <si>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</si>
  <si>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</si>
  <si>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</si>
  <si>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</si>
  <si>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</si>
  <si>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</si>
  <si>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</si>
  <si>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</si>
  <si>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</si>
  <si>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</si>
  <si>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</si>
  <si>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</si>
  <si>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</si>
  <si>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</si>
  <si>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</si>
  <si>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</si>
  <si>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</si>
  <si>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</si>
  <si>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</si>
  <si>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</si>
  <si>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</si>
  <si>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</si>
  <si>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</si>
  <si>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</si>
  <si>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</si>
  <si>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</si>
  <si>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</si>
  <si>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</si>
  <si>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</si>
  <si>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</si>
  <si>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</si>
  <si>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</si>
  <si>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</si>
  <si>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</si>
  <si>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</si>
  <si>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</si>
  <si>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</si>
  <si>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</si>
  <si>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</si>
  <si>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</si>
  <si>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</si>
  <si>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</si>
  <si>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</si>
  <si>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</si>
  <si>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</si>
  <si>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</si>
  <si>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</si>
  <si>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</si>
  <si>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</si>
  <si>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</si>
  <si>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</si>
  <si>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</si>
  <si>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</si>
  <si>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</si>
  <si>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</si>
  <si>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</si>
  <si>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</si>
  <si>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</si>
  <si>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</si>
  <si>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</si>
  <si>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</si>
  <si>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</si>
  <si>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</si>
  <si>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</si>
  <si>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</si>
  <si>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</si>
  <si>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</si>
  <si>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</si>
  <si>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</si>
  <si>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</si>
  <si>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</si>
  <si>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</si>
  <si>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</si>
  <si>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</si>
  <si>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</si>
  <si>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</si>
  <si>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</si>
  <si>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</si>
  <si>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</si>
  <si>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</si>
  <si>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</si>
  <si>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</si>
  <si>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</si>
  <si>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</si>
  <si>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</si>
  <si>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</si>
  <si>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</si>
  <si>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</si>
  <si>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</si>
  <si>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</si>
  <si>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</si>
  <si>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</si>
  <si>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</si>
  <si>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</si>
  <si>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</si>
  <si>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</si>
  <si>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</si>
  <si>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</si>
  <si>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</si>
  <si>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</si>
  <si>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</si>
  <si>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</si>
  <si>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</si>
  <si>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</si>
  <si>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</si>
  <si>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</si>
  <si>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</si>
  <si>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</si>
  <si>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</si>
  <si>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</si>
  <si>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</si>
  <si>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</si>
  <si>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</si>
  <si>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</si>
  <si>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</si>
  <si>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</si>
  <si>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</si>
  <si>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</si>
  <si>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</si>
  <si>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</si>
  <si>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</si>
  <si>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</si>
  <si>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</si>
  <si>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</si>
  <si>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</si>
  <si>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</si>
  <si>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</si>
  <si>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</si>
  <si>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</si>
  <si>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</si>
  <si>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</si>
  <si>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</si>
  <si>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</si>
  <si>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</si>
  <si>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</si>
  <si>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</si>
  <si>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</si>
  <si>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</si>
  <si>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</si>
  <si>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</si>
  <si>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</si>
  <si>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</si>
  <si>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</si>
  <si>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</si>
  <si>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</si>
  <si>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</si>
  <si>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</si>
  <si>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</si>
  <si>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</si>
  <si>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</si>
  <si>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</si>
  <si>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</si>
  <si>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</si>
  <si>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</si>
  <si>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</si>
  <si>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</si>
  <si>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</si>
  <si>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</si>
  <si>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</si>
  <si>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</si>
  <si>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</si>
  <si>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</si>
  <si>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</si>
  <si>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</si>
  <si>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</si>
  <si>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</si>
  <si>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</si>
  <si>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</si>
  <si>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</si>
  <si>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</si>
  <si>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</si>
  <si>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</si>
  <si>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</si>
  <si>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</si>
  <si>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</si>
  <si>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</si>
  <si>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</si>
  <si>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</si>
  <si>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</si>
  <si>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</si>
  <si>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</si>
  <si>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</si>
  <si>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</si>
  <si>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</si>
  <si>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</si>
  <si>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</si>
  <si>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</si>
  <si>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</si>
  <si>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</si>
  <si>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</si>
  <si>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</si>
  <si>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</si>
  <si>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</si>
  <si>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</si>
  <si>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</si>
  <si>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</si>
  <si>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</si>
  <si>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</si>
  <si>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</si>
  <si>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</si>
  <si>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</si>
  <si>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</si>
  <si>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</si>
  <si>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</si>
  <si>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</si>
  <si>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</si>
  <si>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</si>
  <si>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</si>
  <si>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</si>
  <si>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</si>
  <si>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</si>
  <si>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</si>
  <si>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</si>
  <si>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</si>
  <si>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</si>
  <si>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</si>
  <si>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</si>
  <si>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</si>
  <si>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</si>
  <si>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</si>
  <si>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</si>
  <si>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</si>
  <si>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</si>
  <si>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</si>
  <si>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</si>
  <si>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</si>
  <si>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</si>
  <si>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</si>
  <si>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</si>
  <si>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</si>
  <si>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</si>
  <si>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</si>
  <si>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</si>
  <si>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</si>
  <si>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</si>
  <si>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</si>
  <si>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</si>
  <si>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</si>
  <si>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</si>
  <si>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</si>
  <si>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</si>
  <si>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</si>
  <si>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</si>
  <si>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</si>
  <si>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</si>
  <si>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</si>
  <si>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</si>
  <si>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</si>
  <si>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</si>
  <si>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</si>
  <si>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</si>
  <si>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</si>
  <si>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</si>
  <si>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</si>
  <si>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</si>
  <si>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</si>
  <si>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</si>
  <si>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</si>
  <si>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</si>
  <si>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</si>
  <si>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</si>
  <si>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</si>
  <si>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</si>
  <si>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</si>
  <si>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</si>
  <si>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</si>
  <si>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</si>
  <si>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</si>
  <si>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</si>
  <si>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</si>
  <si>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</si>
  <si>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</si>
  <si>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</si>
  <si>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</si>
  <si>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</si>
  <si>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</si>
  <si>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</si>
  <si>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</si>
  <si>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</si>
  <si>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</si>
  <si>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</si>
  <si>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</si>
  <si>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</si>
  <si>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</si>
  <si>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</si>
  <si>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</si>
  <si>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</si>
  <si>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</si>
  <si>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</si>
  <si>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</si>
  <si>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</si>
  <si>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</si>
  <si>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</si>
  <si>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</si>
  <si>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</si>
  <si>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</si>
  <si>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</si>
  <si>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</si>
  <si>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</si>
  <si>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</si>
  <si>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</si>
  <si>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</si>
  <si>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</si>
  <si>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</si>
  <si>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</si>
  <si>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</si>
  <si>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</si>
  <si>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</si>
  <si>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</si>
  <si>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</si>
  <si>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</si>
  <si>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</si>
  <si>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</si>
  <si>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</si>
  <si>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</si>
  <si>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</si>
  <si>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</si>
  <si>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</si>
  <si>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</si>
  <si>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</si>
  <si>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</si>
  <si>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</si>
  <si>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</si>
  <si>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</si>
  <si>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</si>
  <si>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</si>
  <si>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</si>
  <si>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</si>
  <si>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</si>
  <si>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</si>
  <si>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</si>
  <si>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</si>
  <si>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</si>
  <si>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</si>
  <si>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</si>
  <si>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</si>
  <si>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</si>
  <si>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</si>
  <si>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</si>
  <si>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</si>
  <si>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</si>
  <si>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</si>
  <si>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</si>
  <si>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</si>
  <si>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</si>
  <si>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</si>
  <si>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</si>
  <si>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</si>
  <si>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</si>
  <si>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</si>
  <si>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</si>
  <si>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</si>
  <si>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</si>
  <si>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</si>
  <si>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</si>
  <si>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</si>
  <si>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</si>
  <si>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</si>
  <si>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</si>
  <si>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</si>
  <si>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</si>
  <si>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</si>
  <si>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</si>
  <si>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</si>
  <si>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</si>
  <si>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</si>
  <si>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</si>
  <si>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</si>
  <si>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</si>
  <si>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</si>
  <si>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</si>
  <si>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</si>
  <si>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</si>
  <si>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</si>
  <si>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</si>
  <si>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</si>
  <si>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</si>
  <si>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</si>
  <si>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</si>
  <si>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</si>
  <si>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</si>
  <si>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</si>
  <si>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</si>
  <si>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</si>
  <si>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</si>
  <si>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</si>
  <si>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</si>
  <si>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</si>
  <si>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</si>
  <si>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</si>
  <si>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</si>
  <si>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</si>
  <si>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</si>
  <si>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</si>
  <si>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</si>
  <si>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</si>
  <si>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</si>
  <si>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</si>
  <si>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</si>
  <si>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</si>
  <si>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https://bolid.ru/id=92</t>
  </si>
  <si>
    <t>Revit 17</t>
  </si>
  <si>
    <t>23.04.19</t>
  </si>
  <si>
    <t>шт</t>
  </si>
  <si>
    <t>ЗАО НВП «Болид»</t>
  </si>
  <si>
    <t>АЦДР.426475.001</t>
  </si>
  <si>
    <t>БЗЛ</t>
  </si>
  <si>
    <t>IL</t>
  </si>
  <si>
    <t>Цвет материалов семейства  может незначительно отличаться от реального.</t>
  </si>
  <si>
    <t>АЦДР.426475.001-01</t>
  </si>
  <si>
    <t>BC_БлокЗащитыЛинии_Болид_БЗЛ(_Исп.01)</t>
  </si>
  <si>
    <t>Блок защиты линии</t>
  </si>
  <si>
    <t>Блок защиты линии. Предназначен для защиты сигнальных цепей приборов от высокочастотных и импульсных помех, наведённых перенапряжений, разрядов молний, а также от высокого напряжения. На две линии</t>
  </si>
  <si>
    <t>БЗЛ исп.01</t>
  </si>
  <si>
    <t>Блок защиты линии. Предназначен для защиты сигнальных цепей приборов от высокочастотных и импульсных помех, наведённых перенапряжений, разрядов молний, а также от высокого напряжения. На одну линию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</si>
</sst>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sqref="A1:C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506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>
        <v>2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498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499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500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501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502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508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75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46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75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0" t="s">
        <v>496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0" t="s">
        <v>496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497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>
        <v>2</v>
      </c>
      <c r="D27" s="9"/>
      <c r="E27" s="9"/>
      <c r="F27" s="9"/>
    </row>
    <row r="28" spans="1:6" ht="20.25" customHeight="1" x14ac:dyDescent="0.25">
      <c r="A28" s="21" t="s">
        <v>261</v>
      </c>
      <c r="B28" s="16">
        <f>IF(A28="-------",A28,VLOOKUP(A28,Лист2!$A$1:$B$284,2,FALSE))</f>
        <v>0</v>
      </c>
      <c r="C28" s="20" t="s">
        <v>498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499</v>
      </c>
      <c r="D29" s="9"/>
      <c r="E29" s="9"/>
      <c r="F29" s="9"/>
    </row>
    <row r="30" spans="1:6" ht="30" x14ac:dyDescent="0.25">
      <c r="A30" s="8" t="s">
        <v>254</v>
      </c>
      <c r="B30" s="16" t="str">
        <f>IF(A30="-------",A30,VLOOKUP(A30,Лист2!$A$1:$B$284,2,FALSE))</f>
        <v>Завод изготовитель оборудования</v>
      </c>
      <c r="C30" s="4" t="s">
        <v>500</v>
      </c>
    </row>
    <row r="31" spans="1:6" ht="31.5" x14ac:dyDescent="0.25">
      <c r="A31" s="8" t="s">
        <v>409</v>
      </c>
      <c r="B31" s="16" t="str">
        <f>IF(A31="-------",A31,VLOOKUP(A31,Лист2!$A$1:$B$284,2,FALSE))</f>
        <v>Код оборудования, изделия, материала</v>
      </c>
      <c r="C31" s="4" t="s">
        <v>505</v>
      </c>
    </row>
    <row r="32" spans="1:6" ht="31.5" x14ac:dyDescent="0.25">
      <c r="A32" s="8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4" t="s">
        <v>509</v>
      </c>
    </row>
    <row r="33" spans="1:17" ht="18" customHeight="1" x14ac:dyDescent="0.25">
      <c r="A33" s="8" t="s">
        <v>0</v>
      </c>
      <c r="B33" s="16" t="str">
        <f>IF(A33="-------",A33,VLOOKUP(A33,Лист2!$A$1:$B$284,2,FALSE))</f>
        <v>Масса единицы изделия</v>
      </c>
      <c r="C33" s="4">
        <v>0.1</v>
      </c>
    </row>
    <row r="34" spans="1:17" ht="120" x14ac:dyDescent="0.25">
      <c r="A34" s="8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510</v>
      </c>
    </row>
    <row r="35" spans="1:17" ht="47.25" x14ac:dyDescent="0.25">
      <c r="A35" s="8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507</v>
      </c>
    </row>
    <row r="36" spans="1:17" ht="47.25" x14ac:dyDescent="0.25">
      <c r="A36" s="8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503</v>
      </c>
    </row>
    <row r="37" spans="1:17" ht="15.75" x14ac:dyDescent="0.25">
      <c r="A37" s="8" t="s">
        <v>208</v>
      </c>
      <c r="B37" s="16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6" t="str">
        <f>IF(A38="-------",A38,VLOOKUP(A38,Лист2!$A$1:$B$284,2,FALSE))</f>
        <v>Габаритный размер (высота элемента)</v>
      </c>
      <c r="C38" s="4">
        <v>75</v>
      </c>
    </row>
    <row r="39" spans="1:17" ht="15.75" x14ac:dyDescent="0.25">
      <c r="A39" s="8" t="s">
        <v>336</v>
      </c>
      <c r="B39" s="16" t="str">
        <f>IF(A39="-------",A39,VLOOKUP(A39,Лист2!$A$1:$B$284,2,FALSE))</f>
        <v>Глубина проема, отверстия, приямка</v>
      </c>
      <c r="C39" s="4">
        <v>46</v>
      </c>
    </row>
    <row r="40" spans="1:17" ht="19.5" customHeight="1" x14ac:dyDescent="0.25">
      <c r="A40" s="8" t="s">
        <v>295</v>
      </c>
      <c r="B40" s="16" t="str">
        <f>IF(A40="-------",A40,VLOOKUP(A40,Лист2!$A$1:$B$284,2,FALSE))</f>
        <v>Габаритный размер (ширина элемента)</v>
      </c>
      <c r="C40" s="4">
        <v>75</v>
      </c>
    </row>
    <row r="41" spans="1:17" ht="34.5" customHeight="1" x14ac:dyDescent="0.25">
      <c r="A41" s="8" t="s">
        <v>180</v>
      </c>
      <c r="B41" s="16" t="str">
        <f>IF(A41="-------",A41,VLOOKUP(A41,Лист2!$A$1:$B$284,2,FALSE))</f>
        <v>Примечание к материалу</v>
      </c>
      <c r="C41" s="4" t="s">
        <v>504</v>
      </c>
    </row>
    <row r="42" spans="1:17" ht="15.75" x14ac:dyDescent="0.25">
      <c r="A42" s="8" t="s">
        <v>495</v>
      </c>
      <c r="B42" s="16" t="str">
        <f>IF(A42="-------",A42,VLOOKUP(A42,Лист2!$A$1:$B$284,2,FALSE))</f>
        <v>-------</v>
      </c>
      <c r="C42" s="4" t="s">
        <v>495</v>
      </c>
    </row>
    <row r="43" spans="1:17" ht="31.5" x14ac:dyDescent="0.25">
      <c r="A43" s="8" t="s">
        <v>275</v>
      </c>
      <c r="B43" s="16" t="str">
        <f>IF(A43="-------",A43,VLOOKUP(A43,Лист2!$A$1:$B$284,2,FALSE))</f>
        <v>Расстояние от центра до верхней границы зоны обслуживания</v>
      </c>
      <c r="C43" s="4">
        <v>200</v>
      </c>
    </row>
    <row r="44" spans="1:17" ht="31.5" x14ac:dyDescent="0.25">
      <c r="A44" s="8" t="s">
        <v>340</v>
      </c>
      <c r="B44" s="16" t="str">
        <f>IF(A44="-------",A44,VLOOKUP(A44,Лист2!$A$1:$B$284,2,FALSE))</f>
        <v>Расстояние от центра до левой границы зоны обслуживания</v>
      </c>
      <c r="C44" s="4">
        <v>200</v>
      </c>
    </row>
    <row r="45" spans="1:17" ht="31.5" x14ac:dyDescent="0.25">
      <c r="A45" s="8" t="s">
        <v>482</v>
      </c>
      <c r="B45" s="16" t="str">
        <f>IF(A45="-------",A45,VLOOKUP(A45,Лист2!$A$1:$B$284,2,FALSE))</f>
        <v>Расстояние от центра до нижней границы зоны обслуживания</v>
      </c>
      <c r="C45" s="4">
        <v>200</v>
      </c>
    </row>
    <row r="46" spans="1:17" ht="31.5" x14ac:dyDescent="0.25">
      <c r="A46" s="8" t="s">
        <v>222</v>
      </c>
      <c r="B46" s="16" t="str">
        <f>IF(A46="-------",A46,VLOOKUP(A46,Лист2!$A$1:$B$284,2,FALSE))</f>
        <v>Расстояние от центра до правой границы зоны обслуживания</v>
      </c>
      <c r="C46" s="4">
        <v>200</v>
      </c>
    </row>
    <row r="47" spans="1:17" ht="15.75" x14ac:dyDescent="0.25">
      <c r="A47" s="8" t="s">
        <v>142</v>
      </c>
      <c r="B47" s="16" t="str">
        <f>IF(A47="-------",A47,VLOOKUP(A47,Лист2!$A$1:$B$284,2,FALSE))</f>
        <v>Глубина зоны обслуживания</v>
      </c>
      <c r="C47" s="4">
        <v>500</v>
      </c>
    </row>
    <row r="48" spans="1:17" ht="63" x14ac:dyDescent="0.25">
      <c r="A48" s="8" t="s">
        <v>287</v>
      </c>
      <c r="B48" s="16" t="str">
        <f>IF(A48="-------",A48,VLOOKUP(A48,Лист2!$A$1:$B$284,2,FALSE))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8" s="4">
        <v>0</v>
      </c>
    </row>
    <row r="49" spans="1:3" ht="32.25" thickBot="1" x14ac:dyDescent="0.3">
      <c r="A49" s="22" t="s">
        <v>433</v>
      </c>
      <c r="B49" s="23" t="str">
        <f>IF(A49="-------",A49,VLOOKUP(A49,Лист2!$A$1:$B$284,2,FALSE))</f>
        <v>Смещение условно-графического обозначения по оси Х влево, вправо.</v>
      </c>
      <c r="C49" s="24">
        <v>1</v>
      </c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2020-06-16T09:51:07Z</dcterms:modified>
</cp:coreProperties>
</file>