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5" i="1"/>
</calcChain>
</file>

<file path=xl/sharedStrings.xml><?xml version="1.0" encoding="utf-8"?>
<sst xmlns="http://schemas.openxmlformats.org/spreadsheetml/2006/main" count="604" uniqueCount="526">
  <si>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</si>
  <si>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</si>
  <si>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</si>
  <si>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</si>
  <si>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</si>
  <si>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</si>
  <si>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</si>
  <si>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</si>
  <si>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</si>
  <si>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</si>
  <si>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</si>
  <si>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</si>
  <si>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</si>
  <si>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</si>
  <si>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</si>
  <si>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</si>
  <si>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</si>
  <si>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</si>
  <si>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</si>
  <si>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</si>
  <si>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</si>
  <si>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</si>
  <si>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</si>
  <si>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</si>
  <si>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</si>
  <si>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</si>
  <si>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</si>
  <si>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</si>
  <si>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</si>
  <si>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</si>
  <si>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</si>
  <si>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</si>
  <si>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</si>
  <si>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</si>
  <si>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</si>
  <si>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</si>
  <si>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</si>
  <si>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</si>
  <si>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</si>
  <si>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</si>
  <si>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</si>
  <si>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</si>
  <si>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</si>
  <si>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</si>
  <si>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</si>
  <si>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</si>
  <si>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</si>
  <si>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</si>
  <si>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</si>
  <si>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</si>
  <si>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</si>
  <si>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</si>
  <si>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</si>
  <si>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</si>
  <si>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</si>
  <si>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</si>
  <si>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</si>
  <si>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</si>
  <si>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</si>
  <si>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</si>
  <si>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</si>
  <si>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</si>
  <si>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</si>
  <si>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</si>
  <si>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</si>
  <si>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</si>
  <si>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</si>
  <si>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</si>
  <si>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</si>
  <si>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</si>
  <si>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</si>
  <si>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</si>
  <si>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</si>
  <si>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</si>
  <si>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</si>
  <si>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</si>
  <si>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</si>
  <si>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</si>
  <si>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</si>
  <si>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</si>
  <si>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</si>
  <si>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</si>
  <si>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</si>
  <si>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</si>
  <si>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</si>
  <si>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</si>
  <si>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</si>
  <si>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</si>
  <si>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</si>
  <si>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</si>
  <si>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</si>
  <si>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</si>
  <si>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</si>
  <si>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</si>
  <si>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</si>
  <si>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</si>
  <si>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</si>
  <si>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</si>
  <si>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</si>
  <si>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</si>
  <si>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</si>
  <si>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</si>
  <si>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</si>
  <si>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</si>
  <si>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</si>
  <si>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</si>
  <si>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</si>
  <si>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</si>
  <si>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</si>
  <si>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</si>
  <si>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</si>
  <si>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</si>
  <si>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</si>
  <si>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</si>
  <si>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</si>
  <si>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</si>
  <si>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</si>
  <si>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</si>
  <si>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</si>
  <si>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</si>
  <si>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</si>
  <si>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</si>
  <si>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</si>
  <si>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</si>
  <si>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</si>
  <si>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</si>
  <si>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</si>
  <si>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</si>
  <si>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</si>
  <si>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</si>
  <si>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</si>
  <si>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</si>
  <si>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</si>
  <si>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</si>
  <si>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</si>
  <si>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</si>
  <si>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</si>
  <si>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</si>
  <si>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</si>
  <si>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</si>
  <si>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</si>
  <si>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</si>
  <si>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</si>
  <si>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</si>
  <si>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</si>
  <si>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</si>
  <si>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</si>
  <si>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</si>
  <si>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</si>
  <si>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</si>
  <si>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</si>
  <si>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</si>
  <si>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</si>
  <si>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</si>
  <si>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</si>
  <si>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</si>
  <si>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</si>
  <si>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</si>
  <si>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</si>
  <si>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</si>
  <si>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</si>
  <si>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</si>
  <si>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</si>
  <si>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</si>
  <si>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</si>
  <si>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</si>
  <si>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</si>
  <si>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</si>
  <si>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</si>
  <si>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</si>
  <si>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</si>
  <si>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</si>
  <si>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</si>
  <si>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</si>
  <si>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</si>
  <si>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</si>
  <si>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</si>
  <si>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</si>
  <si>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</si>
  <si>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</si>
  <si>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</si>
  <si>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</si>
  <si>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</si>
  <si>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</si>
  <si>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</si>
  <si>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</si>
  <si>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</si>
  <si>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</si>
  <si>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</si>
  <si>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</si>
  <si>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</si>
  <si>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</si>
  <si>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</si>
  <si>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</si>
  <si>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</si>
  <si>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</si>
  <si>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</si>
  <si>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</si>
  <si>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</si>
  <si>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</si>
  <si>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</si>
  <si>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</si>
  <si>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</si>
  <si>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</si>
  <si>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</si>
  <si>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</si>
  <si>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</si>
  <si>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</si>
  <si>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</si>
  <si>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</si>
  <si>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</si>
  <si>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</si>
  <si>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</si>
  <si>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</si>
  <si>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</si>
  <si>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</si>
  <si>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</si>
  <si>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</si>
  <si>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</si>
  <si>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</si>
  <si>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</si>
  <si>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</si>
  <si>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</si>
  <si>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</si>
  <si>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</si>
  <si>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</si>
  <si>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</si>
  <si>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</si>
  <si>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</si>
  <si>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</si>
  <si>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</si>
  <si>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</si>
  <si>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</si>
  <si>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</si>
  <si>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</si>
  <si>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</si>
  <si>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</si>
  <si>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</si>
  <si>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</si>
  <si>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</si>
  <si>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</si>
  <si>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</si>
  <si>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</si>
  <si>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</si>
  <si>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</si>
  <si>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</si>
  <si>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</si>
  <si>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</si>
  <si>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</si>
  <si>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</si>
  <si>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</si>
  <si>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</si>
  <si>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</si>
  <si>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</si>
  <si>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</si>
  <si>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</si>
  <si>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</si>
  <si>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</si>
  <si>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</si>
  <si>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</si>
  <si>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</si>
  <si>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</si>
  <si>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</si>
  <si>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</si>
  <si>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</si>
  <si>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</si>
  <si>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</si>
  <si>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</si>
  <si>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</si>
  <si>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</si>
  <si>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</si>
  <si>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</si>
  <si>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</si>
  <si>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</si>
  <si>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</si>
  <si>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</si>
  <si>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</si>
  <si>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</si>
  <si>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</si>
  <si>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</si>
  <si>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</si>
  <si>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</si>
  <si>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</si>
  <si>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</si>
  <si>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</si>
  <si>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</si>
  <si>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</si>
  <si>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</si>
  <si>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</si>
  <si>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</si>
  <si>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</si>
  <si>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</si>
  <si>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</si>
  <si>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</si>
  <si>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</si>
  <si>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</si>
  <si>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</si>
  <si>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</si>
  <si>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</si>
  <si>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</si>
  <si>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</si>
  <si>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</si>
  <si>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</si>
  <si>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</si>
  <si>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</si>
  <si>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</si>
  <si>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</si>
  <si>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</si>
  <si>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</si>
  <si>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</si>
  <si>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</si>
  <si>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</si>
  <si>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</si>
  <si>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</si>
  <si>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</si>
  <si>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</si>
  <si>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</si>
  <si>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</si>
  <si>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</si>
  <si>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</si>
  <si>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</si>
  <si>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</si>
  <si>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</si>
  <si>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</si>
  <si>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</si>
  <si>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</si>
  <si>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</si>
  <si>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</si>
  <si>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</si>
  <si>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</si>
  <si>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</si>
  <si>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</si>
  <si>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</si>
  <si>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</si>
  <si>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</si>
  <si>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</si>
  <si>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</si>
  <si>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</si>
  <si>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</si>
  <si>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</si>
  <si>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</si>
  <si>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</si>
  <si>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</si>
  <si>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</si>
  <si>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</si>
  <si>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</si>
  <si>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</si>
  <si>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</si>
  <si>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</si>
  <si>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</si>
  <si>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</si>
  <si>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</si>
  <si>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</si>
  <si>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</si>
  <si>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</si>
  <si>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</si>
  <si>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</si>
  <si>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</si>
  <si>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</si>
  <si>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</si>
  <si>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</si>
  <si>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</si>
  <si>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</si>
  <si>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</si>
  <si>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</si>
  <si>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</si>
  <si>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</si>
  <si>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</si>
  <si>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</si>
  <si>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</si>
  <si>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</si>
  <si>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</si>
  <si>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</si>
  <si>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</si>
  <si>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</si>
  <si>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</si>
  <si>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</si>
  <si>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</si>
  <si>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</si>
  <si>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</si>
  <si>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</si>
  <si>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</si>
  <si>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</si>
  <si>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</si>
  <si>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</si>
  <si>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</si>
  <si>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</si>
  <si>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</si>
  <si>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</si>
  <si>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</si>
  <si>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</si>
  <si>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</si>
  <si>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</si>
  <si>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</si>
  <si>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</si>
  <si>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</si>
  <si>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</si>
  <si>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</si>
  <si>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</si>
  <si>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</si>
  <si>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</si>
  <si>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</si>
  <si>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</si>
  <si>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</si>
  <si>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</si>
  <si>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</si>
  <si>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</si>
  <si>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</si>
  <si>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</si>
  <si>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</si>
  <si>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</si>
  <si>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</si>
  <si>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</si>
  <si>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</si>
  <si>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</si>
  <si>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</si>
  <si>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</si>
  <si>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</si>
  <si>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</si>
  <si>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</si>
  <si>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</si>
  <si>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</si>
  <si>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</si>
  <si>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</si>
  <si>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</si>
  <si>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</si>
  <si>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</si>
  <si>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</si>
  <si>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</si>
  <si>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</si>
  <si>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</si>
  <si>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</si>
  <si>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</si>
  <si>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</si>
  <si>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</si>
  <si>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</si>
  <si>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</si>
  <si>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</si>
  <si>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</si>
  <si>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</si>
  <si>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</si>
  <si>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</si>
  <si>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</si>
  <si>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</si>
  <si>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</si>
  <si>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</si>
  <si>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</si>
  <si>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</si>
  <si>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</si>
  <si>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</si>
  <si>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</si>
  <si>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</si>
  <si>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</si>
  <si>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</si>
  <si>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</si>
  <si>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</si>
  <si>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</si>
  <si>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</si>
  <si>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</si>
  <si>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</si>
  <si>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</si>
  <si>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</si>
  <si>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</si>
  <si>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</si>
  <si>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</si>
  <si>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</si>
  <si>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</si>
  <si>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</si>
  <si>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</si>
  <si>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</si>
  <si>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</si>
  <si>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</si>
  <si>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</si>
  <si>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</si>
  <si>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</si>
  <si>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</si>
  <si>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</si>
  <si>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</si>
  <si>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</si>
  <si>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</si>
  <si>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</si>
  <si>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</si>
  <si>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</si>
  <si>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</si>
  <si>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</si>
  <si>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</si>
  <si>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</si>
  <si>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</si>
  <si>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</si>
  <si>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</si>
  <si>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</si>
  <si>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</si>
  <si>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</si>
  <si>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</si>
  <si>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</si>
  <si>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BC_Извещатель_Охранный_Адресный_Болид_С2000Р-СДВИГ</t>
  </si>
  <si>
    <t>BC_Изображение 3D</t>
  </si>
  <si>
    <t>BC_Изображение УГО</t>
  </si>
  <si>
    <t>https://bolid.ru/id=495</t>
  </si>
  <si>
    <t>Версия 1</t>
  </si>
  <si>
    <t>22.04.19</t>
  </si>
  <si>
    <t>шт</t>
  </si>
  <si>
    <t>ЗАО НВП «Болид»</t>
  </si>
  <si>
    <t>АЦДР.425119.001</t>
  </si>
  <si>
    <t>С2000Р-СДВИГ</t>
  </si>
  <si>
    <t>Извещатель охранный адресный С2000Р-СДВИГ</t>
  </si>
  <si>
    <t>BGB</t>
  </si>
  <si>
    <t>ImageType</t>
  </si>
  <si>
    <t>Цвет материалов семейства  может незначительно отличаться от реального.</t>
  </si>
  <si>
    <t>BC_Адрес прибора управления</t>
  </si>
  <si>
    <t>BC_Интерфейс</t>
  </si>
  <si>
    <t>BC_Линия</t>
  </si>
  <si>
    <t>BC_Прибор управления</t>
  </si>
  <si>
    <t>BC_Приоритет в спецификации</t>
  </si>
  <si>
    <t>BC_УГО влево</t>
  </si>
  <si>
    <t>BC_УГО вправо</t>
  </si>
  <si>
    <t>Изображение 3D</t>
  </si>
  <si>
    <t>Изображение УГО</t>
  </si>
  <si>
    <t>Адрес прибора управления</t>
  </si>
  <si>
    <t>Интерфейс</t>
  </si>
  <si>
    <t>Линия</t>
  </si>
  <si>
    <t>Прибор управления</t>
  </si>
  <si>
    <t>Приоритет в спецификации</t>
  </si>
  <si>
    <t>УГО влево</t>
  </si>
  <si>
    <t>УГО вправо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</si>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</sst>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9"/>
  <sheetViews>
    <sheetView tabSelected="1" zoomScaleNormal="100" workbookViewId="0">
      <selection activeCell="E28" sqref="E28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1" t="s">
        <v>494</v>
      </c>
      <c r="B1" s="21"/>
      <c r="C1" s="21"/>
      <c r="D1" s="11"/>
      <c r="E1" s="11"/>
      <c r="F1" s="11"/>
    </row>
    <row r="2" spans="1:6" ht="35.25" customHeight="1" thickBot="1" x14ac:dyDescent="0.3">
      <c r="A2" s="22" t="s">
        <v>493</v>
      </c>
      <c r="B2" s="22"/>
      <c r="C2" s="22"/>
      <c r="D2" s="12"/>
      <c r="E2" s="12"/>
      <c r="F2" s="12"/>
    </row>
    <row r="3" spans="1:6" ht="35.25" customHeight="1" thickBot="1" x14ac:dyDescent="0.3">
      <c r="A3" s="23" t="s">
        <v>495</v>
      </c>
      <c r="B3" s="24"/>
      <c r="C3" s="25"/>
      <c r="D3" s="12"/>
      <c r="E3" s="12"/>
      <c r="F3" s="12"/>
    </row>
    <row r="4" spans="1:6" ht="17.25" customHeight="1" x14ac:dyDescent="0.25">
      <c r="A4" s="15" t="s">
        <v>490</v>
      </c>
      <c r="B4" s="16" t="s">
        <v>492</v>
      </c>
      <c r="C4" s="17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IF(A5="-------",A5,VLOOKUP(A5,Лист2!$A$1:$B$293,2,FALSE))</f>
        <v>Ссылка на документацию по изделию</v>
      </c>
      <c r="C5" s="19" t="s">
        <v>498</v>
      </c>
      <c r="D5" s="9"/>
      <c r="E5" s="9"/>
      <c r="F5" s="9"/>
    </row>
    <row r="6" spans="1:6" ht="31.5" x14ac:dyDescent="0.25">
      <c r="A6" s="18" t="s">
        <v>305</v>
      </c>
      <c r="B6" s="19" t="str">
        <f>IF(A6="-------",A6,VLOOKUP(A6,Лист2!$A$1:$B$293,2,FALSE))</f>
        <v>Ссылка на web-страницу изделия</v>
      </c>
      <c r="C6" s="19" t="s">
        <v>498</v>
      </c>
      <c r="D6" s="9"/>
      <c r="E6" s="9"/>
      <c r="F6" s="9"/>
    </row>
    <row r="7" spans="1:6" ht="47.25" x14ac:dyDescent="0.25">
      <c r="A7" s="18" t="s">
        <v>162</v>
      </c>
      <c r="B7" s="19" t="str">
        <f>IF(A7="-------",A7,VLOOKUP(A7,Лист2!$A$1:$B$293,2,FALSE))</f>
        <v>Указывается версия Revit, для которой разработно и протестировано семейство.</v>
      </c>
      <c r="C7" s="19" t="s">
        <v>525</v>
      </c>
      <c r="D7" s="9"/>
      <c r="E7" s="9"/>
      <c r="F7" s="9"/>
    </row>
    <row r="8" spans="1:6" ht="31.5" x14ac:dyDescent="0.25">
      <c r="A8" s="18" t="s">
        <v>84</v>
      </c>
      <c r="B8" s="19" t="str">
        <f>IF(A8="-------",A8,VLOOKUP(A8,Лист2!$A$1:$B$293,2,FALSE))</f>
        <v>Указывается версия семейства (по правилам именования версий)</v>
      </c>
      <c r="C8" s="19" t="s">
        <v>499</v>
      </c>
      <c r="D8" s="9"/>
      <c r="E8" s="9"/>
      <c r="F8" s="9"/>
    </row>
    <row r="9" spans="1:6" ht="31.5" x14ac:dyDescent="0.25">
      <c r="A9" s="18" t="s">
        <v>261</v>
      </c>
      <c r="B9" s="19">
        <f>IF(A9="-------",A9,VLOOKUP(A9,Лист2!$A$1:$B$293,2,FALSE))</f>
        <v>0</v>
      </c>
      <c r="C9" s="19" t="s">
        <v>500</v>
      </c>
      <c r="D9" s="9"/>
      <c r="E9" s="9"/>
      <c r="F9" s="9"/>
    </row>
    <row r="10" spans="1:6" ht="31.5" x14ac:dyDescent="0.25">
      <c r="A10" s="18" t="s">
        <v>40</v>
      </c>
      <c r="B10" s="19" t="str">
        <f>IF(A10="-------",A10,VLOOKUP(A10,Лист2!$A$1:$B$293,2,FALSE))</f>
        <v>Единица измерения (кг, м.п., м², м³ и т.д.)</v>
      </c>
      <c r="C10" s="19" t="s">
        <v>501</v>
      </c>
      <c r="D10" s="9"/>
      <c r="E10" s="9"/>
      <c r="F10" s="9"/>
    </row>
    <row r="11" spans="1:6" ht="31.5" x14ac:dyDescent="0.25">
      <c r="A11" s="18" t="s">
        <v>254</v>
      </c>
      <c r="B11" s="19" t="str">
        <f>IF(A11="-------",A11,VLOOKUP(A11,Лист2!$A$1:$B$293,2,FALSE))</f>
        <v>Завод изготовитель оборудования</v>
      </c>
      <c r="C11" s="19" t="s">
        <v>502</v>
      </c>
      <c r="D11" s="9"/>
      <c r="E11" s="9"/>
      <c r="F11" s="9"/>
    </row>
    <row r="12" spans="1:6" ht="31.5" x14ac:dyDescent="0.25">
      <c r="A12" s="18" t="s">
        <v>409</v>
      </c>
      <c r="B12" s="19" t="str">
        <f>IF(A12="-------",A12,VLOOKUP(A12,Лист2!$A$1:$B$293,2,FALSE))</f>
        <v>Код оборудования, изделия, материала</v>
      </c>
      <c r="C12" s="19" t="s">
        <v>503</v>
      </c>
      <c r="D12" s="9"/>
      <c r="E12" s="9"/>
      <c r="F12" s="9"/>
    </row>
    <row r="13" spans="1:6" ht="31.5" x14ac:dyDescent="0.25">
      <c r="A13" s="18" t="s">
        <v>313</v>
      </c>
      <c r="B13" s="19" t="str">
        <f>IF(A13="-------",A13,VLOOKUP(A13,Лист2!$A$1:$B$293,2,FALSE))</f>
        <v>Тип, марка, обозначение документа, опросного листа</v>
      </c>
      <c r="C13" s="19" t="s">
        <v>504</v>
      </c>
      <c r="D13" s="9"/>
      <c r="E13" s="9"/>
      <c r="F13" s="9"/>
    </row>
    <row r="14" spans="1:6" ht="15.75" x14ac:dyDescent="0.25">
      <c r="A14" s="18" t="s">
        <v>0</v>
      </c>
      <c r="B14" s="19" t="str">
        <f>IF(A14="-------",A14,VLOOKUP(A14,Лист2!$A$1:$B$293,2,FALSE))</f>
        <v>Масса единицы изделия</v>
      </c>
      <c r="C14" s="19">
        <v>1.6E-2</v>
      </c>
      <c r="D14" s="9"/>
      <c r="E14" s="9"/>
      <c r="F14" s="9"/>
    </row>
    <row r="15" spans="1:6" ht="63" x14ac:dyDescent="0.25">
      <c r="A15" s="18" t="s">
        <v>411</v>
      </c>
      <c r="B15" s="19" t="str">
        <f>IF(A15="-------",A15,VLOOKUP(A15,Лист2!$A$1:$B$293,2,FALSE))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9"/>
      <c r="D15" s="9"/>
      <c r="E15" s="9"/>
      <c r="F15" s="9"/>
    </row>
    <row r="16" spans="1:6" ht="47.25" x14ac:dyDescent="0.25">
      <c r="A16" s="18" t="s">
        <v>206</v>
      </c>
      <c r="B16" s="19" t="str">
        <f>IF(A16="-------",A16,VLOOKUP(A16,Лист2!$A$1:$B$293,2,FALSE))</f>
        <v>Наименование в краткой форме, для размещения на графических документах</v>
      </c>
      <c r="C16" s="19" t="s">
        <v>505</v>
      </c>
      <c r="D16" s="9"/>
      <c r="E16" s="9"/>
      <c r="F16" s="9"/>
    </row>
    <row r="17" spans="1:6" ht="47.25" x14ac:dyDescent="0.25">
      <c r="A17" s="18" t="s">
        <v>309</v>
      </c>
      <c r="B17" s="19" t="str">
        <f>IF(A17="-------",A17,VLOOKUP(A17,Лист2!$A$1:$B$293,2,FALSE))</f>
        <v>Позиция элемента модели, которая выносится в марку элемента на плане и отображается в спецификациях</v>
      </c>
      <c r="C17" s="19" t="s">
        <v>506</v>
      </c>
      <c r="D17" s="9"/>
      <c r="E17" s="9"/>
      <c r="F17" s="9"/>
    </row>
    <row r="18" spans="1:6" ht="15.75" x14ac:dyDescent="0.25">
      <c r="A18" s="18" t="s">
        <v>208</v>
      </c>
      <c r="B18" s="19">
        <f>IF(A18="-------",A18,VLOOKUP(A18,Лист2!$A$1:$B$293,2,FALSE))</f>
        <v>0</v>
      </c>
      <c r="C18" s="19"/>
      <c r="D18" s="9"/>
      <c r="E18" s="9"/>
      <c r="F18" s="9"/>
    </row>
    <row r="19" spans="1:6" ht="15.75" x14ac:dyDescent="0.25">
      <c r="A19" s="18" t="s">
        <v>442</v>
      </c>
      <c r="B19" s="19" t="str">
        <f>IF(A19="-------",A19,VLOOKUP(A19,Лист2!$A$1:$B$293,2,FALSE))</f>
        <v>Габаритный размер (высота элемента)</v>
      </c>
      <c r="C19" s="19">
        <v>32</v>
      </c>
      <c r="D19" s="9"/>
      <c r="E19" s="9"/>
      <c r="F19" s="9"/>
    </row>
    <row r="20" spans="1:6" ht="31.5" x14ac:dyDescent="0.25">
      <c r="A20" s="18" t="s">
        <v>336</v>
      </c>
      <c r="B20" s="19" t="str">
        <f>IF(A20="-------",A20,VLOOKUP(A20,Лист2!$A$1:$B$293,2,FALSE))</f>
        <v>Глубина проема, отверстия, приямка</v>
      </c>
      <c r="C20" s="19">
        <v>8</v>
      </c>
      <c r="D20" s="9"/>
      <c r="E20" s="9"/>
      <c r="F20" s="9"/>
    </row>
    <row r="21" spans="1:6" ht="31.5" x14ac:dyDescent="0.25">
      <c r="A21" s="19" t="s">
        <v>295</v>
      </c>
      <c r="B21" s="19" t="str">
        <f>IF(A21="-------",A21,VLOOKUP(A21,Лист2!$A$1:$B$293,2,FALSE))</f>
        <v>Габаритный размер (ширина элемента)</v>
      </c>
      <c r="C21" s="19">
        <v>46</v>
      </c>
      <c r="D21" s="9"/>
      <c r="E21" s="9"/>
      <c r="F21" s="9"/>
    </row>
    <row r="22" spans="1:6" ht="15.75" x14ac:dyDescent="0.25">
      <c r="A22" s="19" t="s">
        <v>496</v>
      </c>
      <c r="B22" s="19" t="str">
        <f>IF(A22="-------",A22,VLOOKUP(A22,Лист2!$A$1:$B$293,2,FALSE))</f>
        <v>Изображение 3D</v>
      </c>
      <c r="C22" s="19" t="s">
        <v>507</v>
      </c>
      <c r="D22" s="9"/>
      <c r="E22" s="9"/>
      <c r="F22" s="9"/>
    </row>
    <row r="23" spans="1:6" ht="15.75" x14ac:dyDescent="0.25">
      <c r="A23" s="19" t="s">
        <v>497</v>
      </c>
      <c r="B23" s="19" t="str">
        <f>IF(A23="-------",A23,VLOOKUP(A23,Лист2!$A$1:$B$293,2,FALSE))</f>
        <v>Изображение УГО</v>
      </c>
      <c r="C23" s="19" t="s">
        <v>507</v>
      </c>
      <c r="D23" s="9"/>
      <c r="E23" s="9"/>
      <c r="F23" s="9"/>
    </row>
    <row r="24" spans="1:6" ht="47.25" x14ac:dyDescent="0.25">
      <c r="A24" s="19" t="s">
        <v>180</v>
      </c>
      <c r="B24" s="19" t="str">
        <f>IF(A24="-------",A24,VLOOKUP(A24,Лист2!$A$1:$B$293,2,FALSE))</f>
        <v>Примечание к материалу</v>
      </c>
      <c r="C24" s="19" t="s">
        <v>508</v>
      </c>
      <c r="D24" s="9"/>
      <c r="E24" s="9"/>
      <c r="F24" s="9"/>
    </row>
    <row r="25" spans="1:6" ht="30" x14ac:dyDescent="0.25">
      <c r="A25" s="20" t="s">
        <v>509</v>
      </c>
      <c r="B25" s="19" t="str">
        <f>IF(A25="-------",A25,VLOOKUP(A25,Лист2!$A$1:$B$293,2,FALSE))</f>
        <v>Адрес прибора управления</v>
      </c>
      <c r="C25" s="20"/>
    </row>
    <row r="26" spans="1:6" ht="31.5" x14ac:dyDescent="0.25">
      <c r="A26" s="20" t="s">
        <v>193</v>
      </c>
      <c r="B26" s="19" t="str">
        <f>IF(A26="-------",A26,VLOOKUP(A26,Лист2!$A$1:$B$293,2,FALSE))</f>
        <v>Адрес устройства для обмена по интерфейсу RS-485.</v>
      </c>
      <c r="C26" s="20"/>
    </row>
    <row r="27" spans="1:6" ht="31.5" x14ac:dyDescent="0.25">
      <c r="A27" s="20" t="s">
        <v>275</v>
      </c>
      <c r="B27" s="19" t="str">
        <f>IF(A27="-------",A27,VLOOKUP(A27,Лист2!$A$1:$B$293,2,FALSE))</f>
        <v>Расстояние от центра до верхней границы зоны обслуживания</v>
      </c>
      <c r="C27" s="20">
        <v>200</v>
      </c>
    </row>
    <row r="28" spans="1:6" ht="31.5" x14ac:dyDescent="0.25">
      <c r="A28" s="20" t="s">
        <v>340</v>
      </c>
      <c r="B28" s="19" t="str">
        <f>IF(A28="-------",A28,VLOOKUP(A28,Лист2!$A$1:$B$293,2,FALSE))</f>
        <v>Расстояние от центра до левой границы зоны обслуживания</v>
      </c>
      <c r="C28" s="20">
        <v>200</v>
      </c>
    </row>
    <row r="29" spans="1:6" ht="31.5" x14ac:dyDescent="0.25">
      <c r="A29" s="20" t="s">
        <v>482</v>
      </c>
      <c r="B29" s="19" t="str">
        <f>IF(A29="-------",A29,VLOOKUP(A29,Лист2!$A$1:$B$293,2,FALSE))</f>
        <v>Расстояние от центра до нижней границы зоны обслуживания</v>
      </c>
      <c r="C29" s="20">
        <v>200</v>
      </c>
    </row>
    <row r="30" spans="1:6" ht="31.5" x14ac:dyDescent="0.25">
      <c r="A30" s="20" t="s">
        <v>222</v>
      </c>
      <c r="B30" s="19" t="str">
        <f>IF(A30="-------",A30,VLOOKUP(A30,Лист2!$A$1:$B$293,2,FALSE))</f>
        <v>Расстояние от центра до правой границы зоны обслуживания</v>
      </c>
      <c r="C30" s="20">
        <v>200</v>
      </c>
    </row>
    <row r="31" spans="1:6" ht="15.75" x14ac:dyDescent="0.25">
      <c r="A31" s="20" t="s">
        <v>142</v>
      </c>
      <c r="B31" s="19" t="str">
        <f>IF(A31="-------",A31,VLOOKUP(A31,Лист2!$A$1:$B$293,2,FALSE))</f>
        <v>Глубина зоны обслуживания</v>
      </c>
      <c r="C31" s="20">
        <v>500</v>
      </c>
    </row>
    <row r="32" spans="1:6" ht="63" x14ac:dyDescent="0.25">
      <c r="A32" s="20" t="s">
        <v>287</v>
      </c>
      <c r="B32" s="19" t="str">
        <f>IF(A32="-------",A32,VLOOKUP(A32,Лист2!$A$1:$B$293,2,FALSE))</f>
        <v>Зона необходимая для проведения монтажа оборудования и возможности проведения его дальнейшего обслуживания.</v>
      </c>
      <c r="C32" s="20">
        <v>0</v>
      </c>
    </row>
    <row r="33" spans="1:17" ht="15.75" x14ac:dyDescent="0.25">
      <c r="A33" s="20" t="s">
        <v>510</v>
      </c>
      <c r="B33" s="19" t="str">
        <f>IF(A33="-------",A33,VLOOKUP(A33,Лист2!$A$1:$B$293,2,FALSE))</f>
        <v>Интерфейс</v>
      </c>
      <c r="C33" s="20"/>
    </row>
    <row r="34" spans="1:17" ht="15.75" x14ac:dyDescent="0.25">
      <c r="A34" s="20" t="s">
        <v>511</v>
      </c>
      <c r="B34" s="19" t="str">
        <f>IF(A34="-------",A34,VLOOKUP(A34,Лист2!$A$1:$B$293,2,FALSE))</f>
        <v>Линия</v>
      </c>
      <c r="C34" s="20"/>
    </row>
    <row r="35" spans="1:17" ht="31.5" x14ac:dyDescent="0.25">
      <c r="A35" s="20" t="s">
        <v>204</v>
      </c>
      <c r="B35" s="19" t="str">
        <f>IF(A35="-------",A35,VLOOKUP(A35,Лист2!$A$1:$B$293,2,FALSE))</f>
        <v>Отображение семейства в спецификации</v>
      </c>
      <c r="C35" s="20">
        <v>1</v>
      </c>
    </row>
    <row r="36" spans="1:17" ht="15.75" x14ac:dyDescent="0.25">
      <c r="A36" s="20" t="s">
        <v>512</v>
      </c>
      <c r="B36" s="19" t="str">
        <f>IF(A36="-------",A36,VLOOKUP(A36,Лист2!$A$1:$B$293,2,FALSE))</f>
        <v>Прибор управления</v>
      </c>
      <c r="C36" s="20"/>
    </row>
    <row r="37" spans="1:17" ht="30" x14ac:dyDescent="0.25">
      <c r="A37" s="20" t="s">
        <v>513</v>
      </c>
      <c r="B37" s="19" t="str">
        <f>IF(A37="-------",A37,VLOOKUP(A37,Лист2!$A$1:$B$293,2,FALSE))</f>
        <v>Приоритет в спецификации</v>
      </c>
      <c r="C37" s="20">
        <v>0</v>
      </c>
    </row>
    <row r="38" spans="1:17" ht="31.5" x14ac:dyDescent="0.25">
      <c r="A38" s="20" t="s">
        <v>433</v>
      </c>
      <c r="B38" s="19" t="str">
        <f>IF(A38="-------",A38,VLOOKUP(A38,Лист2!$A$1:$B$293,2,FALSE))</f>
        <v>Смещение условно-графического обозначения по оси Х влево, вправо.</v>
      </c>
      <c r="C38" s="20">
        <v>1</v>
      </c>
    </row>
    <row r="39" spans="1:17" ht="15.75" x14ac:dyDescent="0.25">
      <c r="A39" s="20" t="s">
        <v>514</v>
      </c>
      <c r="B39" s="19" t="str">
        <f>IF(A39="-------",A39,VLOOKUP(A39,Лист2!$A$1:$B$293,2,FALSE))</f>
        <v>УГО влево</v>
      </c>
      <c r="C39" s="20">
        <v>1</v>
      </c>
    </row>
    <row r="40" spans="1:17" ht="15.75" x14ac:dyDescent="0.25">
      <c r="A40" s="20" t="s">
        <v>515</v>
      </c>
      <c r="B40" s="19" t="str">
        <f>IF(A40="-------",A40,VLOOKUP(A40,Лист2!$A$1:$B$293,2,FALSE))</f>
        <v>УГО вправо</v>
      </c>
      <c r="C40" s="20">
        <v>0</v>
      </c>
    </row>
    <row r="41" spans="1:17" ht="15.75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27" customHeight="1" x14ac:dyDescent="0.25">
      <c r="A45" s="5"/>
      <c r="B45" s="5"/>
      <c r="C45" s="5"/>
    </row>
    <row r="46" spans="1:17" ht="27" customHeight="1" x14ac:dyDescent="0.25">
      <c r="A46" s="5"/>
      <c r="B46" s="5"/>
      <c r="C46" s="5"/>
    </row>
    <row r="47" spans="1:17" ht="27" customHeight="1" x14ac:dyDescent="0.25">
      <c r="A47" s="5"/>
      <c r="B47" s="5"/>
      <c r="C47" s="5"/>
    </row>
    <row r="48" spans="1:17" ht="27" customHeight="1" x14ac:dyDescent="0.25">
      <c r="A48" s="5"/>
      <c r="B48" s="5"/>
      <c r="C48" s="5"/>
      <c r="Q48" s="1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  <c r="Q98" s="1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  <c r="Q150" s="1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  <c r="Q170" s="1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  <c r="Q217" s="1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3"/>
  <sheetViews>
    <sheetView topLeftCell="A259" workbookViewId="0">
      <selection activeCell="B295" sqref="B295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6" t="s">
        <v>496</v>
      </c>
      <c r="B285" s="6" t="s">
        <v>516</v>
      </c>
    </row>
    <row r="286" spans="1:2" x14ac:dyDescent="0.25">
      <c r="A286" s="6" t="s">
        <v>497</v>
      </c>
      <c r="B286" s="14" t="s">
        <v>517</v>
      </c>
    </row>
    <row r="287" spans="1:2" x14ac:dyDescent="0.25">
      <c r="A287" s="6" t="s">
        <v>509</v>
      </c>
      <c r="B287" s="6" t="s">
        <v>518</v>
      </c>
    </row>
    <row r="288" spans="1:2" x14ac:dyDescent="0.25">
      <c r="A288" s="6" t="s">
        <v>510</v>
      </c>
      <c r="B288" s="6" t="s">
        <v>519</v>
      </c>
    </row>
    <row r="289" spans="1:2" x14ac:dyDescent="0.25">
      <c r="A289" s="6" t="s">
        <v>511</v>
      </c>
      <c r="B289" s="6" t="s">
        <v>520</v>
      </c>
    </row>
    <row r="290" spans="1:2" x14ac:dyDescent="0.25">
      <c r="A290" s="6" t="s">
        <v>512</v>
      </c>
      <c r="B290" s="6" t="s">
        <v>521</v>
      </c>
    </row>
    <row r="291" spans="1:2" x14ac:dyDescent="0.25">
      <c r="A291" s="6" t="s">
        <v>513</v>
      </c>
      <c r="B291" s="6" t="s">
        <v>522</v>
      </c>
    </row>
    <row r="292" spans="1:2" x14ac:dyDescent="0.25">
      <c r="A292" s="6" t="s">
        <v>514</v>
      </c>
      <c r="B292" s="6" t="s">
        <v>523</v>
      </c>
    </row>
    <row r="293" spans="1:2" x14ac:dyDescent="0.25">
      <c r="A293" s="6" t="s">
        <v>515</v>
      </c>
      <c r="B293" s="6" t="s">
        <v>524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2024-11-26T07:13:01Z</dcterms:modified>
</cp:coreProperties>
</file>